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bookViews>
    <workbookView xWindow="0" yWindow="0" windowWidth="24000" windowHeight="9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7" i="1" l="1"/>
  <c r="F197" i="1"/>
  <c r="E197" i="1"/>
  <c r="D197" i="1"/>
  <c r="C197" i="1"/>
  <c r="B197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97" i="1" s="1"/>
  <c r="F175" i="1"/>
  <c r="E175" i="1"/>
  <c r="D175" i="1"/>
  <c r="C175" i="1"/>
  <c r="B175" i="1"/>
  <c r="G173" i="1"/>
  <c r="G172" i="1"/>
  <c r="G171" i="1"/>
  <c r="G170" i="1"/>
  <c r="G165" i="1"/>
  <c r="H163" i="1" s="1"/>
  <c r="F165" i="1"/>
  <c r="E165" i="1"/>
  <c r="D165" i="1"/>
  <c r="C165" i="1"/>
  <c r="B165" i="1"/>
  <c r="H162" i="1"/>
  <c r="H161" i="1"/>
  <c r="H160" i="1"/>
  <c r="F155" i="1"/>
  <c r="E155" i="1"/>
  <c r="D155" i="1"/>
  <c r="C155" i="1"/>
  <c r="B155" i="1"/>
  <c r="G153" i="1"/>
  <c r="G152" i="1"/>
  <c r="G151" i="1"/>
  <c r="G150" i="1"/>
  <c r="D144" i="1"/>
  <c r="C144" i="1"/>
  <c r="E144" i="1" s="1"/>
  <c r="B144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D126" i="1"/>
  <c r="C126" i="1"/>
  <c r="E126" i="1" s="1"/>
  <c r="B126" i="1"/>
  <c r="E124" i="1"/>
  <c r="E123" i="1"/>
  <c r="E122" i="1"/>
  <c r="D117" i="1"/>
  <c r="C117" i="1"/>
  <c r="B117" i="1"/>
  <c r="E115" i="1"/>
  <c r="E114" i="1"/>
  <c r="E113" i="1"/>
  <c r="E112" i="1"/>
  <c r="D107" i="1"/>
  <c r="C107" i="1"/>
  <c r="B107" i="1"/>
  <c r="E105" i="1"/>
  <c r="E104" i="1"/>
  <c r="E103" i="1"/>
  <c r="E102" i="1"/>
  <c r="E101" i="1"/>
  <c r="E100" i="1"/>
  <c r="E99" i="1"/>
  <c r="E98" i="1"/>
  <c r="E97" i="1"/>
  <c r="E96" i="1"/>
  <c r="E95" i="1"/>
  <c r="E94" i="1"/>
  <c r="J87" i="1"/>
  <c r="I87" i="1"/>
  <c r="H87" i="1"/>
  <c r="G87" i="1"/>
  <c r="F87" i="1"/>
  <c r="E87" i="1"/>
  <c r="D87" i="1"/>
  <c r="C87" i="1"/>
  <c r="B87" i="1"/>
  <c r="K85" i="1"/>
  <c r="K84" i="1"/>
  <c r="K83" i="1"/>
  <c r="K82" i="1"/>
  <c r="K81" i="1"/>
  <c r="K80" i="1"/>
  <c r="K79" i="1"/>
  <c r="K78" i="1"/>
  <c r="K77" i="1"/>
  <c r="K76" i="1"/>
  <c r="K75" i="1"/>
  <c r="K74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7" i="1"/>
  <c r="P66" i="1"/>
  <c r="P65" i="1"/>
  <c r="P64" i="1"/>
  <c r="P63" i="1"/>
  <c r="P62" i="1"/>
  <c r="P61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5" i="1"/>
  <c r="P54" i="1"/>
  <c r="P53" i="1"/>
  <c r="P52" i="1"/>
  <c r="P51" i="1"/>
  <c r="P50" i="1"/>
  <c r="P49" i="1"/>
  <c r="M44" i="1"/>
  <c r="L44" i="1"/>
  <c r="K44" i="1"/>
  <c r="J44" i="1"/>
  <c r="I44" i="1"/>
  <c r="H44" i="1"/>
  <c r="G44" i="1"/>
  <c r="F44" i="1"/>
  <c r="E44" i="1"/>
  <c r="D44" i="1"/>
  <c r="C44" i="1"/>
  <c r="B44" i="1"/>
  <c r="N42" i="1"/>
  <c r="N41" i="1"/>
  <c r="N40" i="1"/>
  <c r="N39" i="1"/>
  <c r="N38" i="1"/>
  <c r="N37" i="1"/>
  <c r="G32" i="1"/>
  <c r="F32" i="1"/>
  <c r="E32" i="1"/>
  <c r="D32" i="1"/>
  <c r="C32" i="1"/>
  <c r="B32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Q50" i="1" l="1"/>
  <c r="P57" i="1"/>
  <c r="Q52" i="1" s="1"/>
  <c r="P69" i="1"/>
  <c r="Q65" i="1" s="1"/>
  <c r="G155" i="1"/>
  <c r="H151" i="1" s="1"/>
  <c r="K87" i="1"/>
  <c r="E117" i="1"/>
  <c r="E107" i="1"/>
  <c r="G175" i="1"/>
  <c r="H171" i="1" s="1"/>
  <c r="H32" i="1"/>
  <c r="Q63" i="1"/>
  <c r="Q54" i="1"/>
  <c r="Q61" i="1"/>
  <c r="Q55" i="1"/>
  <c r="Q62" i="1"/>
  <c r="Q64" i="1"/>
  <c r="N44" i="1"/>
  <c r="H152" i="1" l="1"/>
  <c r="H172" i="1"/>
  <c r="H150" i="1"/>
  <c r="Q67" i="1"/>
  <c r="H153" i="1"/>
  <c r="Q66" i="1"/>
  <c r="H170" i="1"/>
  <c r="Q53" i="1"/>
  <c r="Q51" i="1"/>
  <c r="Q49" i="1"/>
  <c r="H173" i="1"/>
  <c r="O38" i="1"/>
  <c r="O42" i="1"/>
  <c r="O37" i="1"/>
  <c r="O39" i="1"/>
  <c r="O41" i="1"/>
  <c r="O40" i="1"/>
  <c r="D14" i="1" l="1"/>
  <c r="C14" i="1"/>
  <c r="B14" i="1"/>
  <c r="E14" i="1" s="1"/>
  <c r="E12" i="1"/>
  <c r="D8" i="1"/>
  <c r="C8" i="1"/>
  <c r="E8" i="1" s="1"/>
  <c r="B8" i="1"/>
  <c r="E6" i="1"/>
  <c r="E5" i="1"/>
  <c r="E4" i="1"/>
</calcChain>
</file>

<file path=xl/sharedStrings.xml><?xml version="1.0" encoding="utf-8"?>
<sst xmlns="http://schemas.openxmlformats.org/spreadsheetml/2006/main" count="267" uniqueCount="130">
  <si>
    <t>1.3. Distribución del personal Ingresado</t>
  </si>
  <si>
    <t>CATEGORÍA</t>
  </si>
  <si>
    <t>TOTAL</t>
  </si>
  <si>
    <t>ALISTADOS</t>
  </si>
  <si>
    <t>ASIMILADOS</t>
  </si>
  <si>
    <t>GUARDIAMARINAS</t>
  </si>
  <si>
    <t>1.4. Distribución del personal Reingresado</t>
  </si>
  <si>
    <t>RANGO</t>
  </si>
  <si>
    <t>OFICIALES Y ASIM. CON PERDIDA DE DOCUMENTOS</t>
  </si>
  <si>
    <t>ALISTADO CON PÉRDIDA DE DOCUMENTOS</t>
  </si>
  <si>
    <t>CN</t>
  </si>
  <si>
    <t>CF</t>
  </si>
  <si>
    <t>CC</t>
  </si>
  <si>
    <t>TN</t>
  </si>
  <si>
    <t>TF</t>
  </si>
  <si>
    <t>TC</t>
  </si>
  <si>
    <t>SGTMR</t>
  </si>
  <si>
    <t>SGTO</t>
  </si>
  <si>
    <t>CABO</t>
  </si>
  <si>
    <t>MRE</t>
  </si>
  <si>
    <t>MRO</t>
  </si>
  <si>
    <t>MRO.AUX.</t>
  </si>
  <si>
    <t>1.5 Perdida de Documentos</t>
  </si>
  <si>
    <t>CLASIFICACION DE BAJA OTORGODA</t>
  </si>
  <si>
    <t>GM.2-A</t>
  </si>
  <si>
    <t>GM.1-A</t>
  </si>
  <si>
    <t>MRE.</t>
  </si>
  <si>
    <t>ASIM.</t>
  </si>
  <si>
    <t>%</t>
  </si>
  <si>
    <t>CONCESIÓN DE PENSIÓN</t>
  </si>
  <si>
    <t>EXPIRACION DE ALISTAMIENTO (NO REALISTO)</t>
  </si>
  <si>
    <t>FALTAS GRAVES DEBIDAMENTE COMPROBADAS</t>
  </si>
  <si>
    <t>INHABILIDAD FÍSICA</t>
  </si>
  <si>
    <t>RETIRO VOLUNTARIO</t>
  </si>
  <si>
    <t>SOLICITUD ACEPTADA</t>
  </si>
  <si>
    <t>CALM</t>
  </si>
  <si>
    <t>GM.3-A</t>
  </si>
  <si>
    <t>MR.AUX.</t>
  </si>
  <si>
    <t>FALLECIMIENTO</t>
  </si>
  <si>
    <t>DISPOSICION PRESIDENCIAL</t>
  </si>
  <si>
    <t>POR LA RELACION DE RANGO Y EDAD</t>
  </si>
  <si>
    <t>1.6 Bajas</t>
  </si>
  <si>
    <t>OFICIALES CON 1 Ó MÁS SANCIONES  CON 5 DIAS O MAS</t>
  </si>
  <si>
    <t>ALISTADOS CON 2 Ó MÁS SANCIONES</t>
  </si>
  <si>
    <t>ALISTADOS SANCIONADOS 30 DIAS O MÁS</t>
  </si>
  <si>
    <t xml:space="preserve">MRO. </t>
  </si>
  <si>
    <t>MRO. AUX</t>
  </si>
  <si>
    <t>1.7 Sanciones</t>
  </si>
  <si>
    <t>1.8 Estadisticas M-2</t>
  </si>
  <si>
    <t>EMBARCACIONES DETENIDAS</t>
  </si>
  <si>
    <t>TIPOS DE</t>
  </si>
  <si>
    <t>total</t>
  </si>
  <si>
    <t>EMBARCACIONES</t>
  </si>
  <si>
    <t>CLANDESTINAS</t>
  </si>
  <si>
    <t>MATRICULADAS</t>
  </si>
  <si>
    <t>FIBRA DE VIDRIO</t>
  </si>
  <si>
    <t>GO FAST</t>
  </si>
  <si>
    <t>CANTAMARAN</t>
  </si>
  <si>
    <t>HAITIANAS</t>
  </si>
  <si>
    <t>CAYUCOS</t>
  </si>
  <si>
    <t>VELERO</t>
  </si>
  <si>
    <t>ALUMINIO</t>
  </si>
  <si>
    <t>ZODIAC</t>
  </si>
  <si>
    <t>MATRICULA EXTRANJERA</t>
  </si>
  <si>
    <t>LANCHA</t>
  </si>
  <si>
    <t>PERSONAS DETENIDAS</t>
  </si>
  <si>
    <t>PERSONAS</t>
  </si>
  <si>
    <t>DOMINICANOS</t>
  </si>
  <si>
    <t>HAITIANOS</t>
  </si>
  <si>
    <t>EEUU</t>
  </si>
  <si>
    <t>VENEZOLANOS</t>
  </si>
  <si>
    <t>ORGANIZADOERS DETENIDOS</t>
  </si>
  <si>
    <t>CAPITANES</t>
  </si>
  <si>
    <t>ORGANIZADORES</t>
  </si>
  <si>
    <t>COLABORADORES</t>
  </si>
  <si>
    <t>MISIONES</t>
  </si>
  <si>
    <t>enero 2024</t>
  </si>
  <si>
    <t>febrero 2024</t>
  </si>
  <si>
    <t>marzo 2024</t>
  </si>
  <si>
    <t>TOTALES</t>
  </si>
  <si>
    <t>Patrulla y vigilancia</t>
  </si>
  <si>
    <t>Seguridad Marítima</t>
  </si>
  <si>
    <t>Escolta de Barcaza</t>
  </si>
  <si>
    <t>Apoyo DNCD</t>
  </si>
  <si>
    <t>Apoyo 9-1-1</t>
  </si>
  <si>
    <t>Apoyo Naviero</t>
  </si>
  <si>
    <t>Migración Ilegal</t>
  </si>
  <si>
    <t>Búsqueda y Rescate// Asistencia</t>
  </si>
  <si>
    <t>Ejercicios Instrucción</t>
  </si>
  <si>
    <t>Cambio de Estación</t>
  </si>
  <si>
    <t xml:space="preserve">Prueba// Mantenimiento </t>
  </si>
  <si>
    <t>Otros</t>
  </si>
  <si>
    <t>Asistencia marítima</t>
  </si>
  <si>
    <t>1.9 Estadisticas M-3</t>
  </si>
  <si>
    <t>DEPARTAMENTOS</t>
  </si>
  <si>
    <t>OF.  SUPERIORES</t>
  </si>
  <si>
    <t>OF.  SUBALTERNOS</t>
  </si>
  <si>
    <t>ACCION CIVICA</t>
  </si>
  <si>
    <t>CIVILES</t>
  </si>
  <si>
    <t>MEDICINA INTERNA</t>
  </si>
  <si>
    <t>CIRUGIA</t>
  </si>
  <si>
    <t>PEDIATRIA</t>
  </si>
  <si>
    <t>GINECOLOGIA  Y OBSTETRICIA</t>
  </si>
  <si>
    <t>ferero 2024</t>
  </si>
  <si>
    <t>FAMILIARES</t>
  </si>
  <si>
    <t>1.10 Estadisticas Cuerpo Medico</t>
  </si>
  <si>
    <t>ACTIVIDAD</t>
  </si>
  <si>
    <t xml:space="preserve">OPERATIVOS </t>
  </si>
  <si>
    <t xml:space="preserve">AYUDAS </t>
  </si>
  <si>
    <t xml:space="preserve">OPERATIVO </t>
  </si>
  <si>
    <t>ECONÓMICAS</t>
  </si>
  <si>
    <t>MEDICO</t>
  </si>
  <si>
    <t>CONSULTAS MEDICAS</t>
  </si>
  <si>
    <t>CONSULTAS ODONTOLOGICAS</t>
  </si>
  <si>
    <t>MEDICAS</t>
  </si>
  <si>
    <t>CONSTRUCCION</t>
  </si>
  <si>
    <t>OTRAS</t>
  </si>
  <si>
    <t>BOLETAS DEL CINE</t>
  </si>
  <si>
    <t>EDUCATIVAS</t>
  </si>
  <si>
    <t>ODONTOLOGICAS</t>
  </si>
  <si>
    <t>ENTREGA DE MEDICAMENTOS</t>
  </si>
  <si>
    <t>PELUQUERIA</t>
  </si>
  <si>
    <t>MOSQUITEROS</t>
  </si>
  <si>
    <t>FRASCOS PASTILLAS PRENATALES</t>
  </si>
  <si>
    <t>BOTIQUINES</t>
  </si>
  <si>
    <t>CANASTILLA PARA EMBARAZADAS</t>
  </si>
  <si>
    <t>1.11 Estadisticas Accion Civica</t>
  </si>
  <si>
    <t>RAFAEL DANERIS BÁEZ DE LA ROSA</t>
  </si>
  <si>
    <t>CAPITAN DE FRAGATA</t>
  </si>
  <si>
    <t>DIRECTOR DE ESTADISTICAS Y ANALISIS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</si>
</sst>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1"/>
      <color rgb="FFFFFFFF"/>
      <name val="Calibri"/>
      <family val="2"/>
      <scheme val="minor"/>
    </font>
    <font>
      <sz val="12"/>
      <color rgb="FF1F1F1F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7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3" xfId="0" applyFill="1" applyBorder="1"/>
    <xf numFmtId="0" fontId="0" fillId="4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/>
    <xf numFmtId="0" fontId="7" fillId="5" borderId="4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/>
    </xf>
    <xf numFmtId="0" fontId="6" fillId="6" borderId="4" xfId="0" applyFont="1" applyFill="1" applyBorder="1" applyAlignment="1">
      <alignment vertical="center"/>
    </xf>
    <xf numFmtId="0" fontId="0" fillId="7" borderId="3" xfId="0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left"/>
    </xf>
    <xf numFmtId="0" fontId="0" fillId="7" borderId="3" xfId="0" applyFont="1" applyFill="1" applyBorder="1"/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0" xfId="0" applyFill="1" applyBorder="1"/>
    <xf numFmtId="0" fontId="0" fillId="5" borderId="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8" fillId="0" borderId="0" xfId="0" applyFont="1"/>
    <xf numFmtId="17" fontId="0" fillId="0" borderId="0" xfId="0" applyNumberFormat="1"/>
    <xf numFmtId="0" fontId="9" fillId="5" borderId="2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0" borderId="2" xfId="0" applyBorder="1" applyAlignment="1"/>
    <xf numFmtId="0" fontId="11" fillId="9" borderId="2" xfId="0" applyFont="1" applyFill="1" applyBorder="1" applyAlignment="1"/>
    <xf numFmtId="1" fontId="1" fillId="9" borderId="2" xfId="0" applyNumberFormat="1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" fillId="5" borderId="2" xfId="0" applyFont="1" applyFill="1" applyBorder="1" applyAlignment="1"/>
    <xf numFmtId="1" fontId="1" fillId="5" borderId="2" xfId="0" applyNumberFormat="1" applyFont="1" applyFill="1" applyBorder="1" applyAlignment="1">
      <alignment horizontal="center"/>
    </xf>
    <xf numFmtId="0" fontId="12" fillId="10" borderId="3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 wrapText="1"/>
    </xf>
    <xf numFmtId="0" fontId="1" fillId="10" borderId="19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0" xfId="0" applyBorder="1"/>
    <xf numFmtId="0" fontId="13" fillId="9" borderId="3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2" borderId="2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vertical="center"/>
    </xf>
    <xf numFmtId="0" fontId="16" fillId="5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7" fontId="17" fillId="12" borderId="2" xfId="0" applyNumberFormat="1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/>
    </xf>
    <xf numFmtId="0" fontId="18" fillId="0" borderId="25" xfId="0" applyFont="1" applyBorder="1"/>
    <xf numFmtId="0" fontId="16" fillId="0" borderId="2" xfId="0" applyFont="1" applyBorder="1" applyAlignment="1">
      <alignment horizontal="center"/>
    </xf>
    <xf numFmtId="0" fontId="18" fillId="5" borderId="2" xfId="0" applyFont="1" applyFill="1" applyBorder="1"/>
    <xf numFmtId="0" fontId="0" fillId="0" borderId="0" xfId="0" applyAlignment="1">
      <alignment horizontal="left"/>
    </xf>
    <xf numFmtId="0" fontId="0" fillId="0" borderId="0" xfId="0" applyAlignment="1"/>
    <xf numFmtId="0" fontId="19" fillId="12" borderId="1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20" fillId="5" borderId="4" xfId="0" applyFont="1" applyFill="1" applyBorder="1" applyAlignment="1">
      <alignment vertical="center"/>
    </xf>
    <xf numFmtId="0" fontId="0" fillId="5" borderId="2" xfId="0" applyFill="1" applyBorder="1" applyAlignment="1">
      <alignment horizontal="center"/>
    </xf>
    <xf numFmtId="0" fontId="14" fillId="9" borderId="21" xfId="0" applyFont="1" applyFill="1" applyBorder="1" applyAlignment="1">
      <alignment horizontal="center" vertical="center" wrapText="1"/>
    </xf>
    <xf numFmtId="49" fontId="14" fillId="11" borderId="29" xfId="0" applyNumberFormat="1" applyFont="1" applyFill="1" applyBorder="1" applyAlignment="1">
      <alignment horizontal="center" vertical="center" wrapText="1"/>
    </xf>
    <xf numFmtId="0" fontId="14" fillId="13" borderId="30" xfId="0" applyFont="1" applyFill="1" applyBorder="1" applyAlignment="1">
      <alignment horizontal="center" vertical="center" wrapText="1"/>
    </xf>
    <xf numFmtId="0" fontId="10" fillId="14" borderId="31" xfId="0" applyFont="1" applyFill="1" applyBorder="1" applyAlignment="1">
      <alignment vertical="center"/>
    </xf>
    <xf numFmtId="0" fontId="10" fillId="11" borderId="15" xfId="0" applyFont="1" applyFill="1" applyBorder="1" applyAlignment="1">
      <alignment horizontal="center" vertical="center" wrapText="1"/>
    </xf>
    <xf numFmtId="0" fontId="10" fillId="13" borderId="31" xfId="0" applyFont="1" applyFill="1" applyBorder="1" applyAlignment="1">
      <alignment horizontal="center" vertical="center" wrapText="1"/>
    </xf>
    <xf numFmtId="0" fontId="10" fillId="14" borderId="32" xfId="0" applyFont="1" applyFill="1" applyBorder="1" applyAlignment="1">
      <alignment vertical="center"/>
    </xf>
    <xf numFmtId="0" fontId="18" fillId="8" borderId="31" xfId="0" applyFont="1" applyFill="1" applyBorder="1" applyAlignment="1">
      <alignment vertical="center"/>
    </xf>
    <xf numFmtId="0" fontId="18" fillId="4" borderId="33" xfId="0" applyFont="1" applyFill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1" fillId="10" borderId="31" xfId="0" applyFont="1" applyFill="1" applyBorder="1" applyAlignment="1">
      <alignment vertical="center"/>
    </xf>
    <xf numFmtId="0" fontId="9" fillId="10" borderId="15" xfId="0" applyFont="1" applyFill="1" applyBorder="1" applyAlignment="1">
      <alignment horizontal="center" vertical="center"/>
    </xf>
    <xf numFmtId="0" fontId="9" fillId="10" borderId="31" xfId="0" applyFont="1" applyFill="1" applyBorder="1" applyAlignment="1">
      <alignment horizontal="center" vertical="center" wrapText="1"/>
    </xf>
    <xf numFmtId="0" fontId="14" fillId="9" borderId="31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wrapText="1"/>
    </xf>
    <xf numFmtId="0" fontId="14" fillId="9" borderId="15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vertical="center"/>
    </xf>
    <xf numFmtId="0" fontId="10" fillId="4" borderId="28" xfId="0" applyFont="1" applyFill="1" applyBorder="1" applyAlignment="1">
      <alignment horizontal="center" vertical="center"/>
    </xf>
    <xf numFmtId="164" fontId="10" fillId="4" borderId="28" xfId="0" applyNumberFormat="1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vertical="center" wrapText="1"/>
    </xf>
    <xf numFmtId="0" fontId="18" fillId="6" borderId="32" xfId="0" applyFont="1" applyFill="1" applyBorder="1" applyAlignment="1">
      <alignment vertical="center" wrapText="1"/>
    </xf>
    <xf numFmtId="0" fontId="16" fillId="5" borderId="32" xfId="0" applyFont="1" applyFill="1" applyBorder="1" applyAlignment="1">
      <alignment vertical="center"/>
    </xf>
    <xf numFmtId="0" fontId="16" fillId="5" borderId="28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wrapText="1"/>
    </xf>
    <xf numFmtId="0" fontId="9" fillId="5" borderId="15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/>
    </xf>
    <xf numFmtId="0" fontId="14" fillId="11" borderId="38" xfId="0" applyFont="1" applyFill="1" applyBorder="1" applyAlignment="1">
      <alignment horizontal="center" vertical="center"/>
    </xf>
    <xf numFmtId="0" fontId="14" fillId="11" borderId="40" xfId="0" applyFont="1" applyFill="1" applyBorder="1" applyAlignment="1">
      <alignment horizontal="center" vertical="center" wrapText="1"/>
    </xf>
    <xf numFmtId="0" fontId="14" fillId="11" borderId="39" xfId="0" applyFont="1" applyFill="1" applyBorder="1" applyAlignment="1">
      <alignment horizontal="center" vertical="center" wrapText="1"/>
    </xf>
    <xf numFmtId="0" fontId="14" fillId="11" borderId="38" xfId="0" applyFont="1" applyFill="1" applyBorder="1" applyAlignment="1">
      <alignment horizontal="center" vertical="center" wrapText="1"/>
    </xf>
    <xf numFmtId="0" fontId="14" fillId="13" borderId="4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11" borderId="42" xfId="0" applyFont="1" applyFill="1" applyBorder="1" applyAlignment="1">
      <alignment horizontal="center" vertical="center"/>
    </xf>
    <xf numFmtId="0" fontId="14" fillId="11" borderId="44" xfId="0" applyFont="1" applyFill="1" applyBorder="1" applyAlignment="1">
      <alignment horizontal="center" vertical="center" wrapText="1"/>
    </xf>
    <xf numFmtId="0" fontId="14" fillId="11" borderId="43" xfId="0" applyFont="1" applyFill="1" applyBorder="1" applyAlignment="1">
      <alignment horizontal="center" vertical="center" wrapText="1"/>
    </xf>
    <xf numFmtId="0" fontId="14" fillId="11" borderId="42" xfId="0" applyFont="1" applyFill="1" applyBorder="1" applyAlignment="1">
      <alignment horizontal="center" vertical="center" wrapText="1"/>
    </xf>
    <xf numFmtId="0" fontId="14" fillId="13" borderId="27" xfId="0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vertical="center"/>
    </xf>
    <xf numFmtId="0" fontId="10" fillId="2" borderId="24" xfId="0" applyFont="1" applyFill="1" applyBorder="1" applyAlignment="1">
      <alignment horizontal="center" vertical="center"/>
    </xf>
    <xf numFmtId="0" fontId="10" fillId="11" borderId="25" xfId="0" applyFont="1" applyFill="1" applyBorder="1" applyAlignment="1">
      <alignment horizontal="center" vertical="center"/>
    </xf>
    <xf numFmtId="0" fontId="10" fillId="11" borderId="44" xfId="0" applyFont="1" applyFill="1" applyBorder="1" applyAlignment="1">
      <alignment horizontal="center" vertical="center"/>
    </xf>
    <xf numFmtId="0" fontId="10" fillId="11" borderId="24" xfId="0" applyFont="1" applyFill="1" applyBorder="1" applyAlignment="1">
      <alignment horizontal="center" vertical="center"/>
    </xf>
    <xf numFmtId="0" fontId="10" fillId="13" borderId="2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2" fillId="5" borderId="3" xfId="0" applyFont="1" applyFill="1" applyBorder="1" applyAlignment="1">
      <alignment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17" fontId="2" fillId="0" borderId="5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4" fillId="9" borderId="38" xfId="0" applyFont="1" applyFill="1" applyBorder="1" applyAlignment="1">
      <alignment horizontal="center" vertical="center" wrapText="1"/>
    </xf>
    <xf numFmtId="0" fontId="14" fillId="9" borderId="42" xfId="0" applyFont="1" applyFill="1" applyBorder="1" applyAlignment="1">
      <alignment horizontal="center" vertical="center" wrapText="1"/>
    </xf>
    <xf numFmtId="17" fontId="14" fillId="11" borderId="22" xfId="0" applyNumberFormat="1" applyFont="1" applyFill="1" applyBorder="1" applyAlignment="1">
      <alignment horizontal="center" vertical="center" wrapText="1"/>
    </xf>
    <xf numFmtId="17" fontId="14" fillId="11" borderId="24" xfId="0" applyNumberFormat="1" applyFont="1" applyFill="1" applyBorder="1" applyAlignment="1">
      <alignment horizontal="center" vertical="center" wrapText="1"/>
    </xf>
    <xf numFmtId="17" fontId="14" fillId="11" borderId="2" xfId="0" applyNumberFormat="1" applyFont="1" applyFill="1" applyBorder="1" applyAlignment="1">
      <alignment horizontal="center" vertical="center" wrapText="1"/>
    </xf>
    <xf numFmtId="17" fontId="14" fillId="11" borderId="23" xfId="0" applyNumberFormat="1" applyFont="1" applyFill="1" applyBorder="1" applyAlignment="1">
      <alignment horizontal="center" vertical="center" wrapText="1"/>
    </xf>
    <xf numFmtId="17" fontId="14" fillId="11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7" fontId="2" fillId="0" borderId="35" xfId="0" applyNumberFormat="1" applyFont="1" applyBorder="1" applyAlignment="1">
      <alignment horizontal="center"/>
    </xf>
    <xf numFmtId="17" fontId="2" fillId="0" borderId="36" xfId="0" applyNumberFormat="1" applyFont="1" applyBorder="1" applyAlignment="1">
      <alignment horizontal="center"/>
    </xf>
    <xf numFmtId="17" fontId="2" fillId="0" borderId="37" xfId="0" applyNumberFormat="1" applyFont="1" applyBorder="1" applyAlignment="1">
      <alignment horizontal="center"/>
    </xf>
    <xf numFmtId="17" fontId="2" fillId="0" borderId="6" xfId="0" applyNumberFormat="1" applyFont="1" applyBorder="1" applyAlignment="1">
      <alignment horizontal="center"/>
    </xf>
    <xf numFmtId="17" fontId="2" fillId="0" borderId="7" xfId="0" applyNumberFormat="1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7" fontId="2" fillId="0" borderId="14" xfId="0" applyNumberFormat="1" applyFont="1" applyBorder="1" applyAlignment="1">
      <alignment horizontal="center"/>
    </xf>
    <xf numFmtId="17" fontId="2" fillId="0" borderId="15" xfId="0" applyNumberFormat="1" applyFont="1" applyBorder="1" applyAlignment="1">
      <alignment horizontal="center"/>
    </xf>
    <xf numFmtId="17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198</xdr:row>
      <xdr:rowOff>106797</xdr:rowOff>
    </xdr:from>
    <xdr:to>
      <xdr:col>6</xdr:col>
      <xdr:colOff>638175</xdr:colOff>
      <xdr:row>210</xdr:row>
      <xdr:rowOff>138417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299" b="93274" l="0" r="9822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41330997"/>
          <a:ext cx="4486275" cy="23271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2"/>
  <sheetViews>
    <sheetView tabSelected="1" topLeftCell="A190" workbookViewId="0">
      <selection activeCell="I209" sqref="I209"/>
    </sheetView>
  </sheetViews>
  <sheetFormatPr baseColWidth="10" defaultRowHeight="15" x14ac:dyDescent="0.25"/>
  <cols>
    <col min="1" max="1" width="49.85546875" bestFit="1" customWidth="1"/>
    <col min="2" max="2" width="15.42578125" bestFit="1" customWidth="1"/>
    <col min="3" max="3" width="15.7109375" bestFit="1" customWidth="1"/>
    <col min="4" max="4" width="15.42578125" customWidth="1"/>
    <col min="5" max="5" width="16.140625" customWidth="1"/>
    <col min="6" max="6" width="17" customWidth="1"/>
    <col min="7" max="7" width="14.28515625" customWidth="1"/>
    <col min="8" max="8" width="15.42578125" bestFit="1" customWidth="1"/>
    <col min="10" max="10" width="15.85546875" customWidth="1"/>
  </cols>
  <sheetData>
    <row r="1" spans="1:7" ht="16.5" x14ac:dyDescent="0.25">
      <c r="A1" s="1" t="s">
        <v>0</v>
      </c>
    </row>
    <row r="2" spans="1:7" ht="15.75" thickBot="1" x14ac:dyDescent="0.3">
      <c r="A2" s="2"/>
    </row>
    <row r="3" spans="1:7" ht="15.75" thickBot="1" x14ac:dyDescent="0.3">
      <c r="A3" s="3" t="s">
        <v>1</v>
      </c>
      <c r="B3" s="4">
        <v>45292</v>
      </c>
      <c r="C3" s="4">
        <v>45323</v>
      </c>
      <c r="D3" s="4">
        <v>45352</v>
      </c>
      <c r="E3" s="5" t="s">
        <v>2</v>
      </c>
    </row>
    <row r="4" spans="1:7" x14ac:dyDescent="0.25">
      <c r="A4" s="6" t="s">
        <v>3</v>
      </c>
      <c r="B4" s="7">
        <v>1</v>
      </c>
      <c r="C4" s="7">
        <v>0</v>
      </c>
      <c r="D4" s="7">
        <v>3</v>
      </c>
      <c r="E4" s="8">
        <f>SUM(B4:D4)</f>
        <v>4</v>
      </c>
    </row>
    <row r="5" spans="1:7" x14ac:dyDescent="0.25">
      <c r="A5" s="6" t="s">
        <v>4</v>
      </c>
      <c r="B5" s="8">
        <v>2</v>
      </c>
      <c r="C5" s="8">
        <v>0</v>
      </c>
      <c r="D5" s="8">
        <v>2</v>
      </c>
      <c r="E5" s="8">
        <f t="shared" ref="E5:E6" si="0">SUM(B5:D5)</f>
        <v>4</v>
      </c>
    </row>
    <row r="6" spans="1:7" x14ac:dyDescent="0.25">
      <c r="A6" s="9" t="s">
        <v>5</v>
      </c>
      <c r="B6" s="8">
        <v>0</v>
      </c>
      <c r="C6" s="8">
        <v>0</v>
      </c>
      <c r="D6" s="8">
        <v>0</v>
      </c>
      <c r="E6" s="8">
        <f t="shared" si="0"/>
        <v>0</v>
      </c>
    </row>
    <row r="7" spans="1:7" x14ac:dyDescent="0.25">
      <c r="A7" s="6"/>
      <c r="B7" s="8"/>
      <c r="C7" s="8"/>
      <c r="D7" s="8"/>
      <c r="E7" s="8"/>
    </row>
    <row r="8" spans="1:7" ht="15.75" thickBot="1" x14ac:dyDescent="0.3">
      <c r="A8" s="10" t="s">
        <v>2</v>
      </c>
      <c r="B8" s="11">
        <f>SUM(B4:B7)</f>
        <v>3</v>
      </c>
      <c r="C8" s="11">
        <f>SUM(C4:C7)</f>
        <v>0</v>
      </c>
      <c r="D8" s="11">
        <f>SUM(D4:D7)</f>
        <v>5</v>
      </c>
      <c r="E8" s="11">
        <f>SUM(B8:D8)</f>
        <v>8</v>
      </c>
    </row>
    <row r="9" spans="1:7" ht="16.5" x14ac:dyDescent="0.25">
      <c r="A9" s="1"/>
    </row>
    <row r="10" spans="1:7" ht="17.25" thickBot="1" x14ac:dyDescent="0.3">
      <c r="A10" s="1" t="s">
        <v>6</v>
      </c>
    </row>
    <row r="11" spans="1:7" ht="15.75" thickBot="1" x14ac:dyDescent="0.3">
      <c r="A11" s="3" t="s">
        <v>1</v>
      </c>
      <c r="B11" s="4">
        <v>45292</v>
      </c>
      <c r="C11" s="4">
        <v>45323</v>
      </c>
      <c r="D11" s="4">
        <v>45352</v>
      </c>
      <c r="E11" s="5" t="s">
        <v>2</v>
      </c>
    </row>
    <row r="12" spans="1:7" ht="15.75" thickBot="1" x14ac:dyDescent="0.3">
      <c r="A12" s="12" t="s">
        <v>3</v>
      </c>
      <c r="B12" s="8">
        <v>0</v>
      </c>
      <c r="C12" s="8">
        <v>0</v>
      </c>
      <c r="D12" s="8">
        <v>0</v>
      </c>
      <c r="E12" s="8">
        <f>SUM(B12:D12)</f>
        <v>0</v>
      </c>
    </row>
    <row r="13" spans="1:7" ht="15.75" thickBot="1" x14ac:dyDescent="0.3">
      <c r="A13" s="12"/>
      <c r="B13" s="8"/>
      <c r="C13" s="8"/>
      <c r="D13" s="8"/>
      <c r="E13" s="8"/>
    </row>
    <row r="14" spans="1:7" ht="15.75" thickBot="1" x14ac:dyDescent="0.3">
      <c r="A14" s="10" t="s">
        <v>2</v>
      </c>
      <c r="B14" s="11">
        <f>SUM(B12:B13)</f>
        <v>0</v>
      </c>
      <c r="C14" s="11">
        <f t="shared" ref="C14:D14" si="1">SUM(C12:C13)</f>
        <v>0</v>
      </c>
      <c r="D14" s="11">
        <f t="shared" si="1"/>
        <v>0</v>
      </c>
      <c r="E14" s="11">
        <f>SUM(B14:D14)</f>
        <v>0</v>
      </c>
    </row>
    <row r="15" spans="1:7" ht="15.75" thickBot="1" x14ac:dyDescent="0.3"/>
    <row r="16" spans="1:7" ht="16.5" x14ac:dyDescent="0.25">
      <c r="A16" s="33" t="s">
        <v>22</v>
      </c>
      <c r="B16" s="149">
        <v>45292</v>
      </c>
      <c r="C16" s="163"/>
      <c r="D16" s="164">
        <v>45323</v>
      </c>
      <c r="E16" s="151"/>
      <c r="F16" s="164">
        <v>45352</v>
      </c>
      <c r="G16" s="151"/>
    </row>
    <row r="17" spans="1:8" ht="60" x14ac:dyDescent="0.25">
      <c r="A17" s="13" t="s">
        <v>7</v>
      </c>
      <c r="B17" s="14" t="s">
        <v>8</v>
      </c>
      <c r="C17" s="15" t="s">
        <v>9</v>
      </c>
      <c r="D17" s="16" t="s">
        <v>8</v>
      </c>
      <c r="E17" s="15" t="s">
        <v>9</v>
      </c>
      <c r="F17" s="16" t="s">
        <v>8</v>
      </c>
      <c r="G17" s="15" t="s">
        <v>9</v>
      </c>
      <c r="H17" s="17" t="s">
        <v>2</v>
      </c>
    </row>
    <row r="18" spans="1:8" x14ac:dyDescent="0.25">
      <c r="A18" s="18" t="s">
        <v>10</v>
      </c>
      <c r="B18" s="19">
        <v>0</v>
      </c>
      <c r="C18" s="20">
        <v>0</v>
      </c>
      <c r="D18" s="21">
        <v>0</v>
      </c>
      <c r="E18" s="20">
        <v>0</v>
      </c>
      <c r="F18" s="16">
        <v>0</v>
      </c>
      <c r="G18" s="20">
        <v>0</v>
      </c>
      <c r="H18" s="17">
        <f>SUM(B18:G18)</f>
        <v>0</v>
      </c>
    </row>
    <row r="19" spans="1:8" x14ac:dyDescent="0.25">
      <c r="A19" s="18" t="s">
        <v>11</v>
      </c>
      <c r="B19" s="19">
        <v>0</v>
      </c>
      <c r="C19" s="20">
        <v>0</v>
      </c>
      <c r="D19" s="21">
        <v>0</v>
      </c>
      <c r="E19" s="20">
        <v>0</v>
      </c>
      <c r="F19" s="16">
        <v>0</v>
      </c>
      <c r="G19" s="20">
        <v>0</v>
      </c>
      <c r="H19" s="17">
        <f t="shared" ref="H19:H30" si="2">SUM(B19:G19)</f>
        <v>0</v>
      </c>
    </row>
    <row r="20" spans="1:8" x14ac:dyDescent="0.25">
      <c r="A20" s="18" t="s">
        <v>12</v>
      </c>
      <c r="B20" s="19">
        <v>1</v>
      </c>
      <c r="C20" s="20">
        <v>0</v>
      </c>
      <c r="D20" s="21">
        <v>0</v>
      </c>
      <c r="E20" s="20">
        <v>0</v>
      </c>
      <c r="F20" s="16">
        <v>0</v>
      </c>
      <c r="G20" s="20">
        <v>0</v>
      </c>
      <c r="H20" s="17">
        <f t="shared" si="2"/>
        <v>1</v>
      </c>
    </row>
    <row r="21" spans="1:8" x14ac:dyDescent="0.25">
      <c r="A21" s="22" t="s">
        <v>13</v>
      </c>
      <c r="B21" s="19">
        <v>0</v>
      </c>
      <c r="C21" s="20">
        <v>0</v>
      </c>
      <c r="D21" s="21">
        <v>0</v>
      </c>
      <c r="E21" s="20">
        <v>0</v>
      </c>
      <c r="F21" s="16">
        <v>3</v>
      </c>
      <c r="G21" s="20">
        <v>0</v>
      </c>
      <c r="H21" s="17">
        <f t="shared" si="2"/>
        <v>3</v>
      </c>
    </row>
    <row r="22" spans="1:8" x14ac:dyDescent="0.25">
      <c r="A22" s="22" t="s">
        <v>14</v>
      </c>
      <c r="B22" s="19">
        <v>3</v>
      </c>
      <c r="C22" s="20">
        <v>0</v>
      </c>
      <c r="D22" s="21">
        <v>1</v>
      </c>
      <c r="E22" s="20">
        <v>0</v>
      </c>
      <c r="F22" s="16">
        <v>0</v>
      </c>
      <c r="G22" s="20">
        <v>0</v>
      </c>
      <c r="H22" s="17">
        <f t="shared" si="2"/>
        <v>4</v>
      </c>
    </row>
    <row r="23" spans="1:8" x14ac:dyDescent="0.25">
      <c r="A23" s="22" t="s">
        <v>15</v>
      </c>
      <c r="B23" s="19">
        <v>3</v>
      </c>
      <c r="C23" s="20">
        <v>0</v>
      </c>
      <c r="D23" s="21">
        <v>1</v>
      </c>
      <c r="E23" s="20">
        <v>0</v>
      </c>
      <c r="F23" s="16">
        <v>0</v>
      </c>
      <c r="G23" s="20">
        <v>0</v>
      </c>
      <c r="H23" s="17">
        <f t="shared" si="2"/>
        <v>4</v>
      </c>
    </row>
    <row r="24" spans="1:8" x14ac:dyDescent="0.25">
      <c r="A24" s="22" t="s">
        <v>16</v>
      </c>
      <c r="B24" s="19">
        <v>0</v>
      </c>
      <c r="C24" s="20">
        <v>5</v>
      </c>
      <c r="D24" s="21">
        <v>0</v>
      </c>
      <c r="E24" s="20">
        <v>0</v>
      </c>
      <c r="F24" s="16">
        <v>0</v>
      </c>
      <c r="G24" s="20">
        <v>1</v>
      </c>
      <c r="H24" s="17">
        <f t="shared" si="2"/>
        <v>6</v>
      </c>
    </row>
    <row r="25" spans="1:8" x14ac:dyDescent="0.25">
      <c r="A25" s="22" t="s">
        <v>17</v>
      </c>
      <c r="B25" s="19">
        <v>0</v>
      </c>
      <c r="C25" s="20">
        <v>1</v>
      </c>
      <c r="D25" s="21">
        <v>0</v>
      </c>
      <c r="E25" s="20">
        <v>0</v>
      </c>
      <c r="F25" s="16">
        <v>0</v>
      </c>
      <c r="G25" s="20">
        <v>0</v>
      </c>
      <c r="H25" s="17">
        <f t="shared" si="2"/>
        <v>1</v>
      </c>
    </row>
    <row r="26" spans="1:8" x14ac:dyDescent="0.25">
      <c r="A26" s="22" t="s">
        <v>18</v>
      </c>
      <c r="B26" s="19">
        <v>0</v>
      </c>
      <c r="C26" s="20">
        <v>1</v>
      </c>
      <c r="D26" s="21">
        <v>0</v>
      </c>
      <c r="E26" s="20">
        <v>0</v>
      </c>
      <c r="F26" s="16">
        <v>0</v>
      </c>
      <c r="G26" s="20">
        <v>2</v>
      </c>
      <c r="H26" s="17">
        <f t="shared" si="2"/>
        <v>3</v>
      </c>
    </row>
    <row r="27" spans="1:8" x14ac:dyDescent="0.25">
      <c r="A27" s="22" t="s">
        <v>19</v>
      </c>
      <c r="B27" s="19">
        <v>0</v>
      </c>
      <c r="C27" s="20">
        <v>1</v>
      </c>
      <c r="D27" s="21">
        <v>0</v>
      </c>
      <c r="E27" s="20">
        <v>0</v>
      </c>
      <c r="F27" s="16">
        <v>0</v>
      </c>
      <c r="G27" s="20">
        <v>8</v>
      </c>
      <c r="H27" s="17">
        <f t="shared" si="2"/>
        <v>9</v>
      </c>
    </row>
    <row r="28" spans="1:8" x14ac:dyDescent="0.25">
      <c r="A28" s="22" t="s">
        <v>20</v>
      </c>
      <c r="B28" s="19">
        <v>0</v>
      </c>
      <c r="C28" s="20">
        <v>1</v>
      </c>
      <c r="D28" s="21">
        <v>0</v>
      </c>
      <c r="E28" s="20">
        <v>0</v>
      </c>
      <c r="F28" s="16">
        <v>0</v>
      </c>
      <c r="G28" s="20">
        <v>3</v>
      </c>
      <c r="H28" s="17">
        <f t="shared" si="2"/>
        <v>4</v>
      </c>
    </row>
    <row r="29" spans="1:8" x14ac:dyDescent="0.25">
      <c r="A29" s="23" t="s">
        <v>21</v>
      </c>
      <c r="B29" s="19">
        <v>0</v>
      </c>
      <c r="C29" s="20">
        <v>1</v>
      </c>
      <c r="D29" s="21">
        <v>0</v>
      </c>
      <c r="E29" s="20">
        <v>0</v>
      </c>
      <c r="F29" s="16">
        <v>0</v>
      </c>
      <c r="G29" s="20">
        <v>0</v>
      </c>
      <c r="H29" s="17">
        <f t="shared" si="2"/>
        <v>1</v>
      </c>
    </row>
    <row r="30" spans="1:8" x14ac:dyDescent="0.25">
      <c r="A30" s="23" t="s">
        <v>4</v>
      </c>
      <c r="B30" s="19">
        <v>0</v>
      </c>
      <c r="C30" s="20">
        <v>0</v>
      </c>
      <c r="D30" s="21">
        <v>0</v>
      </c>
      <c r="E30" s="20">
        <v>0</v>
      </c>
      <c r="F30" s="16">
        <v>0</v>
      </c>
      <c r="G30" s="20">
        <v>0</v>
      </c>
      <c r="H30" s="17">
        <f t="shared" si="2"/>
        <v>0</v>
      </c>
    </row>
    <row r="31" spans="1:8" x14ac:dyDescent="0.25">
      <c r="A31" s="23"/>
      <c r="B31" s="24"/>
      <c r="C31" s="25"/>
      <c r="D31" s="26"/>
      <c r="E31" s="25"/>
      <c r="F31" s="26"/>
      <c r="G31" s="25"/>
      <c r="H31" s="27"/>
    </row>
    <row r="32" spans="1:8" ht="15.75" thickBot="1" x14ac:dyDescent="0.3">
      <c r="A32" s="28" t="s">
        <v>2</v>
      </c>
      <c r="B32" s="29">
        <f>SUM(B18:B31)</f>
        <v>7</v>
      </c>
      <c r="C32" s="30">
        <f t="shared" ref="C32:G32" si="3">SUM(C18:C31)</f>
        <v>10</v>
      </c>
      <c r="D32" s="31">
        <f t="shared" si="3"/>
        <v>2</v>
      </c>
      <c r="E32" s="30">
        <f t="shared" si="3"/>
        <v>0</v>
      </c>
      <c r="F32" s="31">
        <f t="shared" si="3"/>
        <v>3</v>
      </c>
      <c r="G32" s="30">
        <f t="shared" si="3"/>
        <v>14</v>
      </c>
      <c r="H32" s="32">
        <f>SUM(H18:H30)</f>
        <v>36</v>
      </c>
    </row>
    <row r="34" spans="1:17" ht="16.5" x14ac:dyDescent="0.25">
      <c r="A34" s="33" t="s">
        <v>41</v>
      </c>
    </row>
    <row r="35" spans="1:17" x14ac:dyDescent="0.25">
      <c r="A35" s="34">
        <v>45292</v>
      </c>
    </row>
    <row r="36" spans="1:17" x14ac:dyDescent="0.25">
      <c r="A36" s="35" t="s">
        <v>23</v>
      </c>
      <c r="B36" s="36" t="s">
        <v>12</v>
      </c>
      <c r="C36" s="36" t="s">
        <v>13</v>
      </c>
      <c r="D36" s="36" t="s">
        <v>14</v>
      </c>
      <c r="E36" s="36" t="s">
        <v>15</v>
      </c>
      <c r="F36" s="36" t="s">
        <v>24</v>
      </c>
      <c r="G36" s="36" t="s">
        <v>25</v>
      </c>
      <c r="H36" s="36" t="s">
        <v>16</v>
      </c>
      <c r="I36" s="36" t="s">
        <v>17</v>
      </c>
      <c r="J36" s="36" t="s">
        <v>18</v>
      </c>
      <c r="K36" s="36" t="s">
        <v>26</v>
      </c>
      <c r="L36" s="36" t="s">
        <v>20</v>
      </c>
      <c r="M36" s="36" t="s">
        <v>27</v>
      </c>
      <c r="N36" s="36" t="s">
        <v>2</v>
      </c>
      <c r="O36" s="37" t="s">
        <v>28</v>
      </c>
    </row>
    <row r="37" spans="1:17" x14ac:dyDescent="0.25">
      <c r="A37" s="38" t="s">
        <v>29</v>
      </c>
      <c r="B37" s="39">
        <v>0</v>
      </c>
      <c r="C37" s="39">
        <v>0</v>
      </c>
      <c r="D37" s="39">
        <v>1</v>
      </c>
      <c r="E37" s="39">
        <v>1</v>
      </c>
      <c r="F37" s="39">
        <v>0</v>
      </c>
      <c r="G37" s="39">
        <v>0</v>
      </c>
      <c r="H37" s="39">
        <v>0</v>
      </c>
      <c r="I37" s="39">
        <v>0</v>
      </c>
      <c r="J37" s="39">
        <v>1</v>
      </c>
      <c r="K37" s="39">
        <v>0</v>
      </c>
      <c r="L37" s="39">
        <v>0</v>
      </c>
      <c r="M37" s="39">
        <v>1</v>
      </c>
      <c r="N37" s="40">
        <f>SUM(B37:M37)</f>
        <v>4</v>
      </c>
      <c r="O37" s="41">
        <f>N37/N44*100</f>
        <v>14.814814814814813</v>
      </c>
    </row>
    <row r="38" spans="1:17" x14ac:dyDescent="0.25">
      <c r="A38" s="38" t="s">
        <v>30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1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40">
        <f t="shared" ref="N38:N42" si="4">SUM(B38:M38)</f>
        <v>1</v>
      </c>
      <c r="O38" s="41">
        <f>N38/N44*100</f>
        <v>3.7037037037037033</v>
      </c>
    </row>
    <row r="39" spans="1:17" x14ac:dyDescent="0.25">
      <c r="A39" s="38" t="s">
        <v>31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1</v>
      </c>
      <c r="J39" s="39">
        <v>1</v>
      </c>
      <c r="K39" s="39">
        <v>1</v>
      </c>
      <c r="L39" s="39">
        <v>1</v>
      </c>
      <c r="M39" s="39">
        <v>0</v>
      </c>
      <c r="N39" s="40">
        <f t="shared" si="4"/>
        <v>4</v>
      </c>
      <c r="O39" s="41">
        <f>N39/N44*100</f>
        <v>14.814814814814813</v>
      </c>
    </row>
    <row r="40" spans="1:17" x14ac:dyDescent="0.25">
      <c r="A40" s="38" t="s">
        <v>32</v>
      </c>
      <c r="B40" s="39">
        <v>0</v>
      </c>
      <c r="C40" s="39">
        <v>0</v>
      </c>
      <c r="D40" s="39">
        <v>1</v>
      </c>
      <c r="E40" s="39">
        <v>3</v>
      </c>
      <c r="F40" s="39">
        <v>0</v>
      </c>
      <c r="G40" s="39">
        <v>4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40">
        <f t="shared" si="4"/>
        <v>8</v>
      </c>
      <c r="O40" s="41">
        <f>N40/N44*100</f>
        <v>29.629629629629626</v>
      </c>
    </row>
    <row r="41" spans="1:17" x14ac:dyDescent="0.25">
      <c r="A41" s="38" t="s">
        <v>33</v>
      </c>
      <c r="B41" s="39">
        <v>2</v>
      </c>
      <c r="C41" s="39">
        <v>2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40">
        <f t="shared" si="4"/>
        <v>4</v>
      </c>
      <c r="O41" s="41">
        <f>N41/N44*100</f>
        <v>14.814814814814813</v>
      </c>
    </row>
    <row r="42" spans="1:17" x14ac:dyDescent="0.25">
      <c r="A42" s="38" t="s">
        <v>34</v>
      </c>
      <c r="B42" s="39">
        <v>0</v>
      </c>
      <c r="C42" s="39">
        <v>0</v>
      </c>
      <c r="D42" s="39">
        <v>0</v>
      </c>
      <c r="E42" s="39">
        <v>0</v>
      </c>
      <c r="F42" s="39">
        <v>1</v>
      </c>
      <c r="G42" s="39">
        <v>0</v>
      </c>
      <c r="H42" s="39">
        <v>1</v>
      </c>
      <c r="I42" s="39">
        <v>0</v>
      </c>
      <c r="J42" s="39">
        <v>0</v>
      </c>
      <c r="K42" s="39">
        <v>4</v>
      </c>
      <c r="L42" s="39">
        <v>0</v>
      </c>
      <c r="M42" s="39">
        <v>0</v>
      </c>
      <c r="N42" s="40">
        <f t="shared" si="4"/>
        <v>6</v>
      </c>
      <c r="O42" s="41">
        <f>N42/N44*100</f>
        <v>22.222222222222221</v>
      </c>
    </row>
    <row r="43" spans="1:17" x14ac:dyDescent="0.25">
      <c r="A43" s="42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7" x14ac:dyDescent="0.25">
      <c r="A44" s="43" t="s">
        <v>2</v>
      </c>
      <c r="B44" s="44">
        <f>SUM(B37:B43)</f>
        <v>2</v>
      </c>
      <c r="C44" s="44">
        <f t="shared" ref="C44:M44" si="5">SUM(C37:C43)</f>
        <v>2</v>
      </c>
      <c r="D44" s="44">
        <f t="shared" si="5"/>
        <v>2</v>
      </c>
      <c r="E44" s="44">
        <f t="shared" si="5"/>
        <v>4</v>
      </c>
      <c r="F44" s="44">
        <f t="shared" si="5"/>
        <v>1</v>
      </c>
      <c r="G44" s="44">
        <f t="shared" si="5"/>
        <v>4</v>
      </c>
      <c r="H44" s="44">
        <f t="shared" si="5"/>
        <v>2</v>
      </c>
      <c r="I44" s="44">
        <f t="shared" si="5"/>
        <v>1</v>
      </c>
      <c r="J44" s="44">
        <f t="shared" si="5"/>
        <v>2</v>
      </c>
      <c r="K44" s="44">
        <f t="shared" si="5"/>
        <v>5</v>
      </c>
      <c r="L44" s="44">
        <f t="shared" si="5"/>
        <v>1</v>
      </c>
      <c r="M44" s="44">
        <f t="shared" si="5"/>
        <v>1</v>
      </c>
      <c r="N44" s="44">
        <f>SUM(N37:N42)</f>
        <v>27</v>
      </c>
      <c r="O44" s="45"/>
    </row>
    <row r="47" spans="1:17" x14ac:dyDescent="0.25">
      <c r="A47" s="34">
        <v>45323</v>
      </c>
    </row>
    <row r="48" spans="1:17" x14ac:dyDescent="0.25">
      <c r="A48" s="35" t="s">
        <v>23</v>
      </c>
      <c r="B48" s="36" t="s">
        <v>35</v>
      </c>
      <c r="C48" s="36" t="s">
        <v>11</v>
      </c>
      <c r="D48" s="36" t="s">
        <v>12</v>
      </c>
      <c r="E48" s="36" t="s">
        <v>13</v>
      </c>
      <c r="F48" s="36" t="s">
        <v>14</v>
      </c>
      <c r="G48" s="36" t="s">
        <v>15</v>
      </c>
      <c r="H48" s="36" t="s">
        <v>36</v>
      </c>
      <c r="I48" s="36" t="s">
        <v>25</v>
      </c>
      <c r="J48" s="36" t="s">
        <v>16</v>
      </c>
      <c r="K48" s="36" t="s">
        <v>17</v>
      </c>
      <c r="L48" s="36" t="s">
        <v>18</v>
      </c>
      <c r="M48" s="36" t="s">
        <v>26</v>
      </c>
      <c r="N48" s="36" t="s">
        <v>37</v>
      </c>
      <c r="O48" s="36" t="s">
        <v>27</v>
      </c>
      <c r="P48" s="36" t="s">
        <v>2</v>
      </c>
      <c r="Q48" s="37" t="s">
        <v>28</v>
      </c>
    </row>
    <row r="49" spans="1:17" x14ac:dyDescent="0.25">
      <c r="A49" s="38" t="s">
        <v>29</v>
      </c>
      <c r="B49" s="39">
        <v>0</v>
      </c>
      <c r="C49" s="39">
        <v>1</v>
      </c>
      <c r="D49" s="39">
        <v>0</v>
      </c>
      <c r="E49" s="39">
        <v>1</v>
      </c>
      <c r="F49" s="39">
        <v>1</v>
      </c>
      <c r="G49" s="39">
        <v>2</v>
      </c>
      <c r="H49" s="39">
        <v>0</v>
      </c>
      <c r="I49" s="39">
        <v>0</v>
      </c>
      <c r="J49" s="39">
        <v>3</v>
      </c>
      <c r="K49" s="39">
        <v>1</v>
      </c>
      <c r="L49" s="39">
        <v>0</v>
      </c>
      <c r="M49" s="39">
        <v>0</v>
      </c>
      <c r="N49" s="39">
        <v>0</v>
      </c>
      <c r="O49" s="39">
        <v>1</v>
      </c>
      <c r="P49" s="40">
        <f>SUM(B49:O49)</f>
        <v>10</v>
      </c>
      <c r="Q49" s="41">
        <f>P49/P57*100</f>
        <v>12.048192771084338</v>
      </c>
    </row>
    <row r="50" spans="1:17" x14ac:dyDescent="0.25">
      <c r="A50" s="38" t="s">
        <v>30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2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40">
        <f t="shared" ref="P50:P55" si="6">SUM(B50:O50)</f>
        <v>2</v>
      </c>
      <c r="Q50" s="41">
        <f>P50/P57*100</f>
        <v>2.4096385542168677</v>
      </c>
    </row>
    <row r="51" spans="1:17" x14ac:dyDescent="0.25">
      <c r="A51" s="38" t="s">
        <v>38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1</v>
      </c>
      <c r="O51" s="39">
        <v>0</v>
      </c>
      <c r="P51" s="40">
        <f t="shared" si="6"/>
        <v>1</v>
      </c>
      <c r="Q51" s="41">
        <f>P51/P57*100</f>
        <v>1.2048192771084338</v>
      </c>
    </row>
    <row r="52" spans="1:17" x14ac:dyDescent="0.25">
      <c r="A52" s="38" t="s">
        <v>31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1</v>
      </c>
      <c r="L52" s="39">
        <v>3</v>
      </c>
      <c r="M52" s="39">
        <v>5</v>
      </c>
      <c r="N52" s="39">
        <v>1</v>
      </c>
      <c r="O52" s="39">
        <v>0</v>
      </c>
      <c r="P52" s="40">
        <f t="shared" si="6"/>
        <v>10</v>
      </c>
      <c r="Q52" s="41">
        <f>P52/P57*100</f>
        <v>12.048192771084338</v>
      </c>
    </row>
    <row r="53" spans="1:17" x14ac:dyDescent="0.25">
      <c r="A53" s="38" t="s">
        <v>32</v>
      </c>
      <c r="B53" s="39">
        <v>0</v>
      </c>
      <c r="C53" s="39">
        <v>0</v>
      </c>
      <c r="D53" s="39">
        <v>0</v>
      </c>
      <c r="E53" s="39">
        <v>1</v>
      </c>
      <c r="F53" s="39">
        <v>1</v>
      </c>
      <c r="G53" s="39">
        <v>2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40">
        <f t="shared" si="6"/>
        <v>4</v>
      </c>
      <c r="Q53" s="41">
        <f>P53/P57*100</f>
        <v>4.8192771084337354</v>
      </c>
    </row>
    <row r="54" spans="1:17" x14ac:dyDescent="0.25">
      <c r="A54" s="38" t="s">
        <v>33</v>
      </c>
      <c r="B54" s="39">
        <v>1</v>
      </c>
      <c r="C54" s="39">
        <v>4</v>
      </c>
      <c r="D54" s="39">
        <v>7</v>
      </c>
      <c r="E54" s="39">
        <v>3</v>
      </c>
      <c r="F54" s="39">
        <v>19</v>
      </c>
      <c r="G54" s="39">
        <v>10</v>
      </c>
      <c r="H54" s="39">
        <v>0</v>
      </c>
      <c r="I54" s="39">
        <v>0</v>
      </c>
      <c r="J54" s="39">
        <v>2</v>
      </c>
      <c r="K54" s="39">
        <v>0</v>
      </c>
      <c r="L54" s="39">
        <v>0</v>
      </c>
      <c r="M54" s="39">
        <v>0</v>
      </c>
      <c r="N54" s="39">
        <v>3</v>
      </c>
      <c r="O54" s="39">
        <v>2</v>
      </c>
      <c r="P54" s="40">
        <f t="shared" si="6"/>
        <v>51</v>
      </c>
      <c r="Q54" s="41">
        <f>P54/P57*100</f>
        <v>61.445783132530117</v>
      </c>
    </row>
    <row r="55" spans="1:17" x14ac:dyDescent="0.25">
      <c r="A55" s="38" t="s">
        <v>34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1</v>
      </c>
      <c r="I55" s="39">
        <v>1</v>
      </c>
      <c r="J55" s="39">
        <v>0</v>
      </c>
      <c r="K55" s="39">
        <v>0</v>
      </c>
      <c r="L55" s="39">
        <v>1</v>
      </c>
      <c r="M55" s="39">
        <v>1</v>
      </c>
      <c r="N55" s="39">
        <v>1</v>
      </c>
      <c r="O55" s="39">
        <v>0</v>
      </c>
      <c r="P55" s="40">
        <f t="shared" si="6"/>
        <v>5</v>
      </c>
      <c r="Q55" s="41">
        <f>P55/P57*100</f>
        <v>6.024096385542169</v>
      </c>
    </row>
    <row r="56" spans="1:17" x14ac:dyDescent="0.25">
      <c r="A56" s="42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5">
      <c r="A57" s="46" t="s">
        <v>2</v>
      </c>
      <c r="B57" s="47">
        <f>SUM(B49:B56)</f>
        <v>1</v>
      </c>
      <c r="C57" s="47">
        <f t="shared" ref="C57:O57" si="7">SUM(C49:C56)</f>
        <v>5</v>
      </c>
      <c r="D57" s="47">
        <f t="shared" si="7"/>
        <v>7</v>
      </c>
      <c r="E57" s="47">
        <f t="shared" si="7"/>
        <v>5</v>
      </c>
      <c r="F57" s="47">
        <f t="shared" si="7"/>
        <v>21</v>
      </c>
      <c r="G57" s="47">
        <f t="shared" si="7"/>
        <v>14</v>
      </c>
      <c r="H57" s="47">
        <f t="shared" si="7"/>
        <v>1</v>
      </c>
      <c r="I57" s="47">
        <f t="shared" si="7"/>
        <v>1</v>
      </c>
      <c r="J57" s="47">
        <f t="shared" si="7"/>
        <v>7</v>
      </c>
      <c r="K57" s="47">
        <f t="shared" si="7"/>
        <v>2</v>
      </c>
      <c r="L57" s="47">
        <f t="shared" si="7"/>
        <v>4</v>
      </c>
      <c r="M57" s="47">
        <f>SUM(M49:M55)</f>
        <v>6</v>
      </c>
      <c r="N57" s="47">
        <f>SUM(N49:N55)</f>
        <v>6</v>
      </c>
      <c r="O57" s="47">
        <f t="shared" si="7"/>
        <v>3</v>
      </c>
      <c r="P57" s="47">
        <f>SUM(B57:O57)</f>
        <v>83</v>
      </c>
      <c r="Q57" s="37"/>
    </row>
    <row r="59" spans="1:17" x14ac:dyDescent="0.25">
      <c r="A59" s="34">
        <v>45352</v>
      </c>
    </row>
    <row r="60" spans="1:17" x14ac:dyDescent="0.25">
      <c r="A60" s="35" t="s">
        <v>23</v>
      </c>
      <c r="B60" s="36" t="s">
        <v>35</v>
      </c>
      <c r="C60" s="36" t="s">
        <v>10</v>
      </c>
      <c r="D60" s="36" t="s">
        <v>11</v>
      </c>
      <c r="E60" s="36" t="s">
        <v>12</v>
      </c>
      <c r="F60" s="36" t="s">
        <v>13</v>
      </c>
      <c r="G60" s="36" t="s">
        <v>14</v>
      </c>
      <c r="H60" s="36" t="s">
        <v>15</v>
      </c>
      <c r="I60" s="36" t="s">
        <v>16</v>
      </c>
      <c r="J60" s="36" t="s">
        <v>17</v>
      </c>
      <c r="K60" s="36" t="s">
        <v>18</v>
      </c>
      <c r="L60" s="36" t="s">
        <v>26</v>
      </c>
      <c r="M60" s="36" t="s">
        <v>20</v>
      </c>
      <c r="N60" s="36" t="s">
        <v>37</v>
      </c>
      <c r="O60" s="36" t="s">
        <v>27</v>
      </c>
      <c r="P60" s="36" t="s">
        <v>2</v>
      </c>
      <c r="Q60" s="37" t="s">
        <v>28</v>
      </c>
    </row>
    <row r="61" spans="1:17" x14ac:dyDescent="0.25">
      <c r="A61" s="38" t="s">
        <v>38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1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40">
        <f>SUM(B61:O61)</f>
        <v>1</v>
      </c>
      <c r="Q61" s="41">
        <f>P61/P69*100</f>
        <v>1.2048192771084338</v>
      </c>
    </row>
    <row r="62" spans="1:17" x14ac:dyDescent="0.25">
      <c r="A62" s="38" t="s">
        <v>31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1</v>
      </c>
      <c r="K62" s="39">
        <v>1</v>
      </c>
      <c r="L62" s="39">
        <v>5</v>
      </c>
      <c r="M62" s="39">
        <v>2</v>
      </c>
      <c r="N62" s="39">
        <v>0</v>
      </c>
      <c r="O62" s="39">
        <v>0</v>
      </c>
      <c r="P62" s="40">
        <f t="shared" ref="P62:P67" si="8">SUM(B62:O62)</f>
        <v>9</v>
      </c>
      <c r="Q62" s="41">
        <f>P62/P69*100</f>
        <v>10.843373493975903</v>
      </c>
    </row>
    <row r="63" spans="1:17" x14ac:dyDescent="0.25">
      <c r="A63" s="38" t="s">
        <v>33</v>
      </c>
      <c r="B63" s="39">
        <v>1</v>
      </c>
      <c r="C63" s="39">
        <v>1</v>
      </c>
      <c r="D63" s="39">
        <v>5</v>
      </c>
      <c r="E63" s="39">
        <v>7</v>
      </c>
      <c r="F63" s="39">
        <v>13</v>
      </c>
      <c r="G63" s="39">
        <v>13</v>
      </c>
      <c r="H63" s="39">
        <v>13</v>
      </c>
      <c r="I63" s="39">
        <v>5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2</v>
      </c>
      <c r="P63" s="40">
        <f t="shared" si="8"/>
        <v>60</v>
      </c>
      <c r="Q63" s="41">
        <f>P63/P69*100</f>
        <v>72.289156626506028</v>
      </c>
    </row>
    <row r="64" spans="1:17" x14ac:dyDescent="0.25">
      <c r="A64" s="38" t="s">
        <v>34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1</v>
      </c>
      <c r="L64" s="39">
        <v>1</v>
      </c>
      <c r="M64" s="39">
        <v>1</v>
      </c>
      <c r="N64" s="39">
        <v>3</v>
      </c>
      <c r="O64" s="39">
        <v>0</v>
      </c>
      <c r="P64" s="40">
        <f t="shared" si="8"/>
        <v>6</v>
      </c>
      <c r="Q64" s="41">
        <f>P64/P69*100</f>
        <v>7.2289156626506017</v>
      </c>
    </row>
    <row r="65" spans="1:17" x14ac:dyDescent="0.25">
      <c r="A65" s="38" t="s">
        <v>39</v>
      </c>
      <c r="B65" s="39">
        <v>0</v>
      </c>
      <c r="C65" s="39">
        <v>0</v>
      </c>
      <c r="D65" s="39">
        <v>0</v>
      </c>
      <c r="E65" s="39">
        <v>0</v>
      </c>
      <c r="F65" s="39">
        <v>1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40">
        <f t="shared" si="8"/>
        <v>1</v>
      </c>
      <c r="Q65" s="41">
        <f>P65/P69*100</f>
        <v>1.2048192771084338</v>
      </c>
    </row>
    <row r="66" spans="1:17" x14ac:dyDescent="0.25">
      <c r="A66" s="38" t="s">
        <v>40</v>
      </c>
      <c r="B66" s="39">
        <v>0</v>
      </c>
      <c r="C66" s="39">
        <v>0</v>
      </c>
      <c r="D66" s="39">
        <v>0</v>
      </c>
      <c r="E66" s="39">
        <v>0</v>
      </c>
      <c r="F66" s="39">
        <v>1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40">
        <f t="shared" si="8"/>
        <v>1</v>
      </c>
      <c r="Q66" s="41">
        <f>P66/P69*100</f>
        <v>1.2048192771084338</v>
      </c>
    </row>
    <row r="67" spans="1:17" x14ac:dyDescent="0.25">
      <c r="A67" s="38" t="s">
        <v>34</v>
      </c>
      <c r="B67" s="39">
        <v>0</v>
      </c>
      <c r="C67" s="39">
        <v>0</v>
      </c>
      <c r="D67" s="39">
        <v>0</v>
      </c>
      <c r="E67" s="39">
        <v>0</v>
      </c>
      <c r="F67" s="39">
        <v>0</v>
      </c>
      <c r="G67" s="39">
        <v>0</v>
      </c>
      <c r="H67" s="39">
        <v>1</v>
      </c>
      <c r="I67" s="39">
        <v>1</v>
      </c>
      <c r="J67" s="39">
        <v>0</v>
      </c>
      <c r="K67" s="39">
        <v>0</v>
      </c>
      <c r="L67" s="39">
        <v>1</v>
      </c>
      <c r="M67" s="39">
        <v>1</v>
      </c>
      <c r="N67" s="39">
        <v>1</v>
      </c>
      <c r="O67" s="39">
        <v>0</v>
      </c>
      <c r="P67" s="40">
        <f t="shared" si="8"/>
        <v>5</v>
      </c>
      <c r="Q67" s="41">
        <f>P67/P69*100</f>
        <v>6.024096385542169</v>
      </c>
    </row>
    <row r="68" spans="1:17" x14ac:dyDescent="0.25">
      <c r="A68" s="42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5">
      <c r="A69" s="46" t="s">
        <v>2</v>
      </c>
      <c r="B69" s="47">
        <f>SUM(B61:B68)</f>
        <v>1</v>
      </c>
      <c r="C69" s="47">
        <f t="shared" ref="C69:O69" si="9">SUM(C61:C68)</f>
        <v>1</v>
      </c>
      <c r="D69" s="47">
        <f t="shared" si="9"/>
        <v>5</v>
      </c>
      <c r="E69" s="47">
        <f t="shared" si="9"/>
        <v>7</v>
      </c>
      <c r="F69" s="47">
        <f t="shared" si="9"/>
        <v>15</v>
      </c>
      <c r="G69" s="47">
        <f t="shared" si="9"/>
        <v>13</v>
      </c>
      <c r="H69" s="47">
        <f t="shared" si="9"/>
        <v>14</v>
      </c>
      <c r="I69" s="47">
        <f t="shared" si="9"/>
        <v>6</v>
      </c>
      <c r="J69" s="47">
        <f t="shared" si="9"/>
        <v>2</v>
      </c>
      <c r="K69" s="47">
        <f t="shared" si="9"/>
        <v>2</v>
      </c>
      <c r="L69" s="47">
        <f t="shared" si="9"/>
        <v>7</v>
      </c>
      <c r="M69" s="47">
        <f>SUM(M61:M67)</f>
        <v>4</v>
      </c>
      <c r="N69" s="47">
        <f>SUM(N61:N67)</f>
        <v>4</v>
      </c>
      <c r="O69" s="47">
        <f t="shared" si="9"/>
        <v>2</v>
      </c>
      <c r="P69" s="47">
        <f>SUM(B69:O69)</f>
        <v>83</v>
      </c>
      <c r="Q69" s="37"/>
    </row>
    <row r="71" spans="1:17" ht="17.25" thickBot="1" x14ac:dyDescent="0.3">
      <c r="A71" s="33" t="s">
        <v>47</v>
      </c>
    </row>
    <row r="72" spans="1:17" ht="15.75" thickBot="1" x14ac:dyDescent="0.3">
      <c r="B72" s="165">
        <v>45292</v>
      </c>
      <c r="C72" s="166"/>
      <c r="D72" s="167"/>
      <c r="E72" s="168">
        <v>45323</v>
      </c>
      <c r="F72" s="169"/>
      <c r="G72" s="170"/>
      <c r="H72" s="168">
        <v>45352</v>
      </c>
      <c r="I72" s="169"/>
      <c r="J72" s="170"/>
    </row>
    <row r="73" spans="1:17" ht="75" x14ac:dyDescent="0.25">
      <c r="A73" s="48" t="s">
        <v>7</v>
      </c>
      <c r="B73" s="49" t="s">
        <v>42</v>
      </c>
      <c r="C73" s="50" t="s">
        <v>43</v>
      </c>
      <c r="D73" s="51" t="s">
        <v>44</v>
      </c>
      <c r="E73" s="49" t="s">
        <v>42</v>
      </c>
      <c r="F73" s="50" t="s">
        <v>43</v>
      </c>
      <c r="G73" s="51" t="s">
        <v>44</v>
      </c>
      <c r="H73" s="49" t="s">
        <v>42</v>
      </c>
      <c r="I73" s="50" t="s">
        <v>43</v>
      </c>
      <c r="J73" s="51" t="s">
        <v>44</v>
      </c>
      <c r="K73" s="52" t="s">
        <v>2</v>
      </c>
    </row>
    <row r="74" spans="1:17" x14ac:dyDescent="0.25">
      <c r="A74" s="53" t="s">
        <v>10</v>
      </c>
      <c r="B74" s="54">
        <v>1</v>
      </c>
      <c r="C74" s="55">
        <v>0</v>
      </c>
      <c r="D74" s="56">
        <v>0</v>
      </c>
      <c r="E74" s="54">
        <v>2</v>
      </c>
      <c r="F74" s="55">
        <v>0</v>
      </c>
      <c r="G74" s="56">
        <v>0</v>
      </c>
      <c r="H74" s="54">
        <v>0</v>
      </c>
      <c r="I74" s="55">
        <v>0</v>
      </c>
      <c r="J74" s="56">
        <v>0</v>
      </c>
      <c r="K74" s="57">
        <f t="shared" ref="K74:K85" si="10">SUM(B74:J74)</f>
        <v>3</v>
      </c>
    </row>
    <row r="75" spans="1:17" x14ac:dyDescent="0.25">
      <c r="A75" s="53" t="s">
        <v>11</v>
      </c>
      <c r="B75" s="54">
        <v>3</v>
      </c>
      <c r="C75" s="55">
        <v>0</v>
      </c>
      <c r="D75" s="56">
        <v>0</v>
      </c>
      <c r="E75" s="54">
        <v>2</v>
      </c>
      <c r="F75" s="55">
        <v>0</v>
      </c>
      <c r="G75" s="56">
        <v>0</v>
      </c>
      <c r="H75" s="54">
        <v>0</v>
      </c>
      <c r="I75" s="55">
        <v>0</v>
      </c>
      <c r="J75" s="56">
        <v>0</v>
      </c>
      <c r="K75" s="57">
        <f t="shared" si="10"/>
        <v>5</v>
      </c>
    </row>
    <row r="76" spans="1:17" x14ac:dyDescent="0.25">
      <c r="A76" s="58" t="s">
        <v>12</v>
      </c>
      <c r="B76" s="54">
        <v>3</v>
      </c>
      <c r="C76" s="55">
        <v>0</v>
      </c>
      <c r="D76" s="56">
        <v>0</v>
      </c>
      <c r="E76" s="54">
        <v>4</v>
      </c>
      <c r="F76" s="55">
        <v>0</v>
      </c>
      <c r="G76" s="56">
        <v>0</v>
      </c>
      <c r="H76" s="54">
        <v>0</v>
      </c>
      <c r="I76" s="55">
        <v>0</v>
      </c>
      <c r="J76" s="56">
        <v>0</v>
      </c>
      <c r="K76" s="57">
        <f t="shared" si="10"/>
        <v>7</v>
      </c>
    </row>
    <row r="77" spans="1:17" x14ac:dyDescent="0.25">
      <c r="A77" s="58" t="s">
        <v>13</v>
      </c>
      <c r="B77" s="54">
        <v>5</v>
      </c>
      <c r="C77" s="55">
        <v>0</v>
      </c>
      <c r="D77" s="56">
        <v>0</v>
      </c>
      <c r="E77" s="54">
        <v>3</v>
      </c>
      <c r="F77" s="55">
        <v>0</v>
      </c>
      <c r="G77" s="56">
        <v>0</v>
      </c>
      <c r="H77" s="54">
        <v>2</v>
      </c>
      <c r="I77" s="55">
        <v>0</v>
      </c>
      <c r="J77" s="56">
        <v>0</v>
      </c>
      <c r="K77" s="57">
        <f t="shared" si="10"/>
        <v>10</v>
      </c>
    </row>
    <row r="78" spans="1:17" x14ac:dyDescent="0.25">
      <c r="A78" s="58" t="s">
        <v>14</v>
      </c>
      <c r="B78" s="54">
        <v>11</v>
      </c>
      <c r="C78" s="55">
        <v>0</v>
      </c>
      <c r="D78" s="56">
        <v>0</v>
      </c>
      <c r="E78" s="54">
        <v>7</v>
      </c>
      <c r="F78" s="55">
        <v>0</v>
      </c>
      <c r="G78" s="56">
        <v>0</v>
      </c>
      <c r="H78" s="54">
        <v>2</v>
      </c>
      <c r="I78" s="55">
        <v>0</v>
      </c>
      <c r="J78" s="56">
        <v>0</v>
      </c>
      <c r="K78" s="57">
        <f t="shared" si="10"/>
        <v>20</v>
      </c>
    </row>
    <row r="79" spans="1:17" x14ac:dyDescent="0.25">
      <c r="A79" s="58" t="s">
        <v>15</v>
      </c>
      <c r="B79" s="54">
        <v>10</v>
      </c>
      <c r="C79" s="55">
        <v>0</v>
      </c>
      <c r="D79" s="56">
        <v>0</v>
      </c>
      <c r="E79" s="54">
        <v>9</v>
      </c>
      <c r="F79" s="55">
        <v>0</v>
      </c>
      <c r="G79" s="56">
        <v>0</v>
      </c>
      <c r="H79" s="54">
        <v>2</v>
      </c>
      <c r="I79" s="55">
        <v>0</v>
      </c>
      <c r="J79" s="56">
        <v>0</v>
      </c>
      <c r="K79" s="57">
        <f t="shared" si="10"/>
        <v>21</v>
      </c>
    </row>
    <row r="80" spans="1:17" x14ac:dyDescent="0.25">
      <c r="A80" s="58" t="s">
        <v>16</v>
      </c>
      <c r="B80" s="54">
        <v>0</v>
      </c>
      <c r="C80" s="55">
        <v>1</v>
      </c>
      <c r="D80" s="56">
        <v>5</v>
      </c>
      <c r="E80" s="54">
        <v>0</v>
      </c>
      <c r="F80" s="55">
        <v>0</v>
      </c>
      <c r="G80" s="56">
        <v>1</v>
      </c>
      <c r="H80" s="54">
        <v>0</v>
      </c>
      <c r="I80" s="55">
        <v>0</v>
      </c>
      <c r="J80" s="56">
        <v>1</v>
      </c>
      <c r="K80" s="57">
        <f t="shared" si="10"/>
        <v>8</v>
      </c>
    </row>
    <row r="81" spans="1:11" x14ac:dyDescent="0.25">
      <c r="A81" s="58" t="s">
        <v>17</v>
      </c>
      <c r="B81" s="54">
        <v>0</v>
      </c>
      <c r="C81" s="55">
        <v>1</v>
      </c>
      <c r="D81" s="56">
        <v>1</v>
      </c>
      <c r="E81" s="54">
        <v>0</v>
      </c>
      <c r="F81" s="55">
        <v>0</v>
      </c>
      <c r="G81" s="56">
        <v>0</v>
      </c>
      <c r="H81" s="54">
        <v>0</v>
      </c>
      <c r="I81" s="55">
        <v>1</v>
      </c>
      <c r="J81" s="56">
        <v>0</v>
      </c>
      <c r="K81" s="57">
        <f t="shared" si="10"/>
        <v>3</v>
      </c>
    </row>
    <row r="82" spans="1:11" x14ac:dyDescent="0.25">
      <c r="A82" s="58" t="s">
        <v>18</v>
      </c>
      <c r="B82" s="54">
        <v>0</v>
      </c>
      <c r="C82" s="55">
        <v>0</v>
      </c>
      <c r="D82" s="56">
        <v>1</v>
      </c>
      <c r="E82" s="54">
        <v>0</v>
      </c>
      <c r="F82" s="55">
        <v>0</v>
      </c>
      <c r="G82" s="56">
        <v>0</v>
      </c>
      <c r="H82" s="54">
        <v>0</v>
      </c>
      <c r="I82" s="55">
        <v>2</v>
      </c>
      <c r="J82" s="56">
        <v>6</v>
      </c>
      <c r="K82" s="57">
        <f t="shared" si="10"/>
        <v>9</v>
      </c>
    </row>
    <row r="83" spans="1:11" x14ac:dyDescent="0.25">
      <c r="A83" s="58" t="s">
        <v>19</v>
      </c>
      <c r="B83" s="54">
        <v>0</v>
      </c>
      <c r="C83" s="55">
        <v>0</v>
      </c>
      <c r="D83" s="56">
        <v>1</v>
      </c>
      <c r="E83" s="54">
        <v>0</v>
      </c>
      <c r="F83" s="55">
        <v>0</v>
      </c>
      <c r="G83" s="56">
        <v>2</v>
      </c>
      <c r="H83" s="54">
        <v>0</v>
      </c>
      <c r="I83" s="55">
        <v>1</v>
      </c>
      <c r="J83" s="56">
        <v>19</v>
      </c>
      <c r="K83" s="57">
        <f t="shared" si="10"/>
        <v>23</v>
      </c>
    </row>
    <row r="84" spans="1:11" x14ac:dyDescent="0.25">
      <c r="A84" s="58" t="s">
        <v>45</v>
      </c>
      <c r="B84" s="54">
        <v>0</v>
      </c>
      <c r="C84" s="55">
        <v>0</v>
      </c>
      <c r="D84" s="56">
        <v>1</v>
      </c>
      <c r="E84" s="54">
        <v>0</v>
      </c>
      <c r="F84" s="55">
        <v>0</v>
      </c>
      <c r="G84" s="56">
        <v>1</v>
      </c>
      <c r="H84" s="54">
        <v>0</v>
      </c>
      <c r="I84" s="55">
        <v>0</v>
      </c>
      <c r="J84" s="56">
        <v>1</v>
      </c>
      <c r="K84" s="57">
        <f t="shared" si="10"/>
        <v>3</v>
      </c>
    </row>
    <row r="85" spans="1:11" x14ac:dyDescent="0.25">
      <c r="A85" s="58" t="s">
        <v>46</v>
      </c>
      <c r="B85" s="54">
        <v>0</v>
      </c>
      <c r="C85" s="55">
        <v>0</v>
      </c>
      <c r="D85" s="56">
        <v>1</v>
      </c>
      <c r="E85" s="54">
        <v>0</v>
      </c>
      <c r="F85" s="55">
        <v>0</v>
      </c>
      <c r="G85" s="56">
        <v>0</v>
      </c>
      <c r="H85" s="54">
        <v>0</v>
      </c>
      <c r="I85" s="55">
        <v>0</v>
      </c>
      <c r="J85" s="56">
        <v>0</v>
      </c>
      <c r="K85" s="57">
        <f t="shared" si="10"/>
        <v>1</v>
      </c>
    </row>
    <row r="86" spans="1:11" x14ac:dyDescent="0.25">
      <c r="A86" s="59"/>
      <c r="B86" s="54"/>
      <c r="C86" s="55"/>
      <c r="D86" s="56"/>
      <c r="E86" s="54"/>
      <c r="F86" s="55"/>
      <c r="G86" s="56"/>
      <c r="H86" s="54"/>
      <c r="I86" s="55"/>
      <c r="J86" s="56"/>
      <c r="K86" s="60"/>
    </row>
    <row r="87" spans="1:11" ht="15.75" thickBot="1" x14ac:dyDescent="0.3">
      <c r="A87" s="61" t="s">
        <v>2</v>
      </c>
      <c r="B87" s="62">
        <f t="shared" ref="B87:G87" si="11">SUM(B74:B86)</f>
        <v>33</v>
      </c>
      <c r="C87" s="63">
        <f t="shared" si="11"/>
        <v>2</v>
      </c>
      <c r="D87" s="64">
        <f t="shared" si="11"/>
        <v>10</v>
      </c>
      <c r="E87" s="62">
        <f t="shared" si="11"/>
        <v>27</v>
      </c>
      <c r="F87" s="63">
        <f t="shared" si="11"/>
        <v>0</v>
      </c>
      <c r="G87" s="64">
        <f t="shared" si="11"/>
        <v>4</v>
      </c>
      <c r="H87" s="62">
        <f>SUM(H74:H85)</f>
        <v>6</v>
      </c>
      <c r="I87" s="63">
        <f>SUM(I74:I85)</f>
        <v>4</v>
      </c>
      <c r="J87" s="64">
        <f>SUM(J74:J85)</f>
        <v>27</v>
      </c>
      <c r="K87" s="65">
        <f>SUM(K74:K85)</f>
        <v>113</v>
      </c>
    </row>
    <row r="89" spans="1:11" ht="16.5" x14ac:dyDescent="0.25">
      <c r="A89" s="33" t="s">
        <v>48</v>
      </c>
    </row>
    <row r="90" spans="1:11" x14ac:dyDescent="0.25">
      <c r="A90" s="85" t="s">
        <v>49</v>
      </c>
      <c r="B90" s="66"/>
      <c r="C90" s="66"/>
      <c r="D90" s="66"/>
    </row>
    <row r="91" spans="1:11" ht="15.75" thickBot="1" x14ac:dyDescent="0.3"/>
    <row r="92" spans="1:11" x14ac:dyDescent="0.25">
      <c r="A92" s="67" t="s">
        <v>50</v>
      </c>
      <c r="B92" s="154">
        <v>45292</v>
      </c>
      <c r="C92" s="156">
        <v>45323</v>
      </c>
      <c r="D92" s="156">
        <v>45352</v>
      </c>
      <c r="E92" s="157" t="s">
        <v>51</v>
      </c>
    </row>
    <row r="93" spans="1:11" ht="15.75" thickBot="1" x14ac:dyDescent="0.3">
      <c r="A93" s="68" t="s">
        <v>52</v>
      </c>
      <c r="B93" s="155"/>
      <c r="C93" s="156"/>
      <c r="D93" s="156"/>
      <c r="E93" s="158"/>
    </row>
    <row r="94" spans="1:11" x14ac:dyDescent="0.25">
      <c r="A94" s="69" t="s">
        <v>53</v>
      </c>
      <c r="B94" s="70">
        <v>27</v>
      </c>
      <c r="C94" s="71">
        <v>24</v>
      </c>
      <c r="D94" s="71">
        <v>15</v>
      </c>
      <c r="E94" s="71">
        <f>SUM(B94:D94)</f>
        <v>66</v>
      </c>
    </row>
    <row r="95" spans="1:11" x14ac:dyDescent="0.25">
      <c r="A95" s="72" t="s">
        <v>54</v>
      </c>
      <c r="B95" s="70">
        <v>5</v>
      </c>
      <c r="C95" s="71">
        <v>3</v>
      </c>
      <c r="D95" s="71">
        <v>3</v>
      </c>
      <c r="E95" s="71">
        <f t="shared" ref="E95:E105" si="12">SUM(B95:D95)</f>
        <v>11</v>
      </c>
    </row>
    <row r="96" spans="1:11" x14ac:dyDescent="0.25">
      <c r="A96" s="72" t="s">
        <v>55</v>
      </c>
      <c r="B96" s="70">
        <v>9</v>
      </c>
      <c r="C96" s="71">
        <v>0</v>
      </c>
      <c r="D96" s="71">
        <v>0</v>
      </c>
      <c r="E96" s="71">
        <f t="shared" si="12"/>
        <v>9</v>
      </c>
    </row>
    <row r="97" spans="1:5" x14ac:dyDescent="0.25">
      <c r="A97" s="72" t="s">
        <v>56</v>
      </c>
      <c r="B97" s="70">
        <v>1</v>
      </c>
      <c r="C97" s="71">
        <v>1</v>
      </c>
      <c r="D97" s="71">
        <v>3</v>
      </c>
      <c r="E97" s="71">
        <f t="shared" si="12"/>
        <v>5</v>
      </c>
    </row>
    <row r="98" spans="1:5" x14ac:dyDescent="0.25">
      <c r="A98" s="72" t="s">
        <v>57</v>
      </c>
      <c r="B98" s="70">
        <v>0</v>
      </c>
      <c r="C98" s="71">
        <v>0</v>
      </c>
      <c r="D98" s="71">
        <v>0</v>
      </c>
      <c r="E98" s="71">
        <f t="shared" si="12"/>
        <v>0</v>
      </c>
    </row>
    <row r="99" spans="1:5" x14ac:dyDescent="0.25">
      <c r="A99" s="72" t="s">
        <v>58</v>
      </c>
      <c r="B99" s="70">
        <v>2</v>
      </c>
      <c r="C99" s="71">
        <v>4</v>
      </c>
      <c r="D99" s="71">
        <v>0</v>
      </c>
      <c r="E99" s="71">
        <f t="shared" si="12"/>
        <v>6</v>
      </c>
    </row>
    <row r="100" spans="1:5" x14ac:dyDescent="0.25">
      <c r="A100" s="72" t="s">
        <v>59</v>
      </c>
      <c r="B100" s="70">
        <v>1</v>
      </c>
      <c r="C100" s="71">
        <v>1</v>
      </c>
      <c r="D100" s="71">
        <v>0</v>
      </c>
      <c r="E100" s="71">
        <f t="shared" si="12"/>
        <v>2</v>
      </c>
    </row>
    <row r="101" spans="1:5" x14ac:dyDescent="0.25">
      <c r="A101" s="72" t="s">
        <v>60</v>
      </c>
      <c r="B101" s="70">
        <v>0</v>
      </c>
      <c r="C101" s="71">
        <v>1</v>
      </c>
      <c r="D101" s="71">
        <v>0</v>
      </c>
      <c r="E101" s="71">
        <f t="shared" si="12"/>
        <v>1</v>
      </c>
    </row>
    <row r="102" spans="1:5" x14ac:dyDescent="0.25">
      <c r="A102" s="72" t="s">
        <v>61</v>
      </c>
      <c r="B102" s="70">
        <v>0</v>
      </c>
      <c r="C102" s="71">
        <v>0</v>
      </c>
      <c r="D102" s="71">
        <v>0</v>
      </c>
      <c r="E102" s="71">
        <f t="shared" si="12"/>
        <v>0</v>
      </c>
    </row>
    <row r="103" spans="1:5" x14ac:dyDescent="0.25">
      <c r="A103" s="72" t="s">
        <v>62</v>
      </c>
      <c r="B103" s="70">
        <v>0</v>
      </c>
      <c r="C103" s="71">
        <v>0</v>
      </c>
      <c r="D103" s="71">
        <v>0</v>
      </c>
      <c r="E103" s="71">
        <f t="shared" si="12"/>
        <v>0</v>
      </c>
    </row>
    <row r="104" spans="1:5" x14ac:dyDescent="0.25">
      <c r="A104" s="72" t="s">
        <v>63</v>
      </c>
      <c r="B104" s="70">
        <v>2</v>
      </c>
      <c r="C104" s="71">
        <v>0</v>
      </c>
      <c r="D104" s="71">
        <v>0</v>
      </c>
      <c r="E104" s="71">
        <f t="shared" si="12"/>
        <v>2</v>
      </c>
    </row>
    <row r="105" spans="1:5" x14ac:dyDescent="0.25">
      <c r="A105" s="72" t="s">
        <v>64</v>
      </c>
      <c r="B105" s="70">
        <v>1</v>
      </c>
      <c r="C105" s="71">
        <v>0</v>
      </c>
      <c r="D105" s="71">
        <v>1</v>
      </c>
      <c r="E105" s="71">
        <f t="shared" si="12"/>
        <v>2</v>
      </c>
    </row>
    <row r="106" spans="1:5" ht="15.75" thickBot="1" x14ac:dyDescent="0.3">
      <c r="A106" s="73"/>
      <c r="B106" s="74"/>
      <c r="C106" s="75"/>
      <c r="D106" s="76"/>
      <c r="E106" s="74"/>
    </row>
    <row r="107" spans="1:5" x14ac:dyDescent="0.25">
      <c r="A107" s="77" t="s">
        <v>2</v>
      </c>
      <c r="B107" s="78">
        <f>SUM(B94:B106)</f>
        <v>48</v>
      </c>
      <c r="C107" s="78">
        <f t="shared" ref="C107:D107" si="13">SUM(C94:C106)</f>
        <v>34</v>
      </c>
      <c r="D107" s="78">
        <f t="shared" si="13"/>
        <v>22</v>
      </c>
      <c r="E107" s="78">
        <f>SUM(E94:E105)</f>
        <v>104</v>
      </c>
    </row>
    <row r="109" spans="1:5" x14ac:dyDescent="0.25">
      <c r="A109" s="159" t="s">
        <v>65</v>
      </c>
      <c r="B109" s="159"/>
      <c r="C109" s="66"/>
      <c r="D109" s="66"/>
      <c r="E109" s="66"/>
    </row>
    <row r="111" spans="1:5" ht="15.75" x14ac:dyDescent="0.25">
      <c r="A111" s="79" t="s">
        <v>66</v>
      </c>
      <c r="B111" s="80">
        <v>45292</v>
      </c>
      <c r="C111" s="80">
        <v>45323</v>
      </c>
      <c r="D111" s="80">
        <v>45352</v>
      </c>
      <c r="E111" s="80" t="s">
        <v>2</v>
      </c>
    </row>
    <row r="112" spans="1:5" x14ac:dyDescent="0.25">
      <c r="A112" s="72" t="s">
        <v>67</v>
      </c>
      <c r="B112" s="81">
        <v>358</v>
      </c>
      <c r="C112" s="81">
        <v>330</v>
      </c>
      <c r="D112" s="81">
        <v>81</v>
      </c>
      <c r="E112" s="81">
        <f>SUM(B112:D112)</f>
        <v>769</v>
      </c>
    </row>
    <row r="113" spans="1:5" x14ac:dyDescent="0.25">
      <c r="A113" s="72" t="s">
        <v>68</v>
      </c>
      <c r="B113" s="81">
        <v>66</v>
      </c>
      <c r="C113" s="81">
        <v>15</v>
      </c>
      <c r="D113" s="81">
        <v>24</v>
      </c>
      <c r="E113" s="81">
        <f t="shared" ref="E113:E115" si="14">SUM(B113:D113)</f>
        <v>105</v>
      </c>
    </row>
    <row r="114" spans="1:5" x14ac:dyDescent="0.25">
      <c r="A114" s="72" t="s">
        <v>69</v>
      </c>
      <c r="B114" s="81">
        <v>0</v>
      </c>
      <c r="C114" s="81">
        <v>0</v>
      </c>
      <c r="D114" s="81">
        <v>2</v>
      </c>
      <c r="E114" s="81">
        <f t="shared" si="14"/>
        <v>2</v>
      </c>
    </row>
    <row r="115" spans="1:5" x14ac:dyDescent="0.25">
      <c r="A115" s="72" t="s">
        <v>70</v>
      </c>
      <c r="B115" s="81">
        <v>0</v>
      </c>
      <c r="C115" s="81">
        <v>1</v>
      </c>
      <c r="D115" s="81">
        <v>3</v>
      </c>
      <c r="E115" s="81">
        <f t="shared" si="14"/>
        <v>4</v>
      </c>
    </row>
    <row r="116" spans="1:5" x14ac:dyDescent="0.25">
      <c r="A116" s="82"/>
      <c r="B116" s="83"/>
      <c r="C116" s="83"/>
      <c r="D116" s="83"/>
      <c r="E116" s="83"/>
    </row>
    <row r="117" spans="1:5" x14ac:dyDescent="0.25">
      <c r="A117" s="84" t="s">
        <v>2</v>
      </c>
      <c r="B117" s="78">
        <f>SUM(B112:B116)</f>
        <v>424</v>
      </c>
      <c r="C117" s="78">
        <f>SUM(C112:C116)</f>
        <v>346</v>
      </c>
      <c r="D117" s="78">
        <f>SUM(D112:D116)</f>
        <v>110</v>
      </c>
      <c r="E117" s="78">
        <f>SUM(E112:E115)</f>
        <v>880</v>
      </c>
    </row>
    <row r="119" spans="1:5" x14ac:dyDescent="0.25">
      <c r="A119" s="86" t="s">
        <v>71</v>
      </c>
      <c r="B119" s="86"/>
    </row>
    <row r="120" spans="1:5" ht="15.75" thickBot="1" x14ac:dyDescent="0.3"/>
    <row r="121" spans="1:5" ht="16.5" thickBot="1" x14ac:dyDescent="0.3">
      <c r="A121" s="87" t="s">
        <v>66</v>
      </c>
      <c r="B121" s="80">
        <v>45292</v>
      </c>
      <c r="C121" s="80">
        <v>45323</v>
      </c>
      <c r="D121" s="80">
        <v>45352</v>
      </c>
      <c r="E121" s="80" t="s">
        <v>51</v>
      </c>
    </row>
    <row r="122" spans="1:5" ht="15.75" thickBot="1" x14ac:dyDescent="0.3">
      <c r="A122" s="88" t="s">
        <v>72</v>
      </c>
      <c r="B122" s="55">
        <v>16</v>
      </c>
      <c r="C122" s="55">
        <v>10</v>
      </c>
      <c r="D122" s="55">
        <v>4</v>
      </c>
      <c r="E122" s="55">
        <f>SUM(B122:D122)</f>
        <v>30</v>
      </c>
    </row>
    <row r="123" spans="1:5" ht="15.75" thickBot="1" x14ac:dyDescent="0.3">
      <c r="A123" s="88" t="s">
        <v>73</v>
      </c>
      <c r="B123" s="55">
        <v>0</v>
      </c>
      <c r="C123" s="55">
        <v>0</v>
      </c>
      <c r="D123" s="55">
        <v>0</v>
      </c>
      <c r="E123" s="55">
        <f>SUM(B123:D123)</f>
        <v>0</v>
      </c>
    </row>
    <row r="124" spans="1:5" ht="15.75" thickBot="1" x14ac:dyDescent="0.3">
      <c r="A124" s="88" t="s">
        <v>74</v>
      </c>
      <c r="B124" s="55">
        <v>0</v>
      </c>
      <c r="C124" s="55">
        <v>0</v>
      </c>
      <c r="D124" s="55">
        <v>0</v>
      </c>
      <c r="E124" s="55">
        <f>SUM(B124:D124)</f>
        <v>0</v>
      </c>
    </row>
    <row r="125" spans="1:5" ht="15.75" thickBot="1" x14ac:dyDescent="0.3">
      <c r="A125" s="89"/>
      <c r="B125" s="8"/>
      <c r="C125" s="8"/>
      <c r="D125" s="8"/>
      <c r="E125" s="8"/>
    </row>
    <row r="126" spans="1:5" ht="15.75" thickBot="1" x14ac:dyDescent="0.3">
      <c r="A126" s="90" t="s">
        <v>2</v>
      </c>
      <c r="B126" s="91">
        <f>SUM(B122:B124)</f>
        <v>16</v>
      </c>
      <c r="C126" s="91">
        <f>SUM(C122:C125)</f>
        <v>10</v>
      </c>
      <c r="D126" s="91">
        <f>SUM(D122:D124)</f>
        <v>4</v>
      </c>
      <c r="E126" s="91">
        <f>SUM(B126:D126)</f>
        <v>30</v>
      </c>
    </row>
    <row r="128" spans="1:5" ht="17.25" thickBot="1" x14ac:dyDescent="0.3">
      <c r="A128" s="33" t="s">
        <v>93</v>
      </c>
    </row>
    <row r="129" spans="1:5" ht="30.75" thickBot="1" x14ac:dyDescent="0.3">
      <c r="A129" s="92" t="s">
        <v>75</v>
      </c>
      <c r="B129" s="93" t="s">
        <v>76</v>
      </c>
      <c r="C129" s="93" t="s">
        <v>77</v>
      </c>
      <c r="D129" s="93" t="s">
        <v>78</v>
      </c>
      <c r="E129" s="94" t="s">
        <v>79</v>
      </c>
    </row>
    <row r="130" spans="1:5" ht="15.75" thickBot="1" x14ac:dyDescent="0.3">
      <c r="A130" s="95" t="s">
        <v>80</v>
      </c>
      <c r="B130" s="96">
        <v>30</v>
      </c>
      <c r="C130" s="96">
        <v>42</v>
      </c>
      <c r="D130" s="96">
        <v>39</v>
      </c>
      <c r="E130" s="97">
        <f>SUM(B130:D130)</f>
        <v>111</v>
      </c>
    </row>
    <row r="131" spans="1:5" ht="15.75" thickBot="1" x14ac:dyDescent="0.3">
      <c r="A131" s="98" t="s">
        <v>81</v>
      </c>
      <c r="B131" s="96">
        <v>8</v>
      </c>
      <c r="C131" s="96">
        <v>13</v>
      </c>
      <c r="D131" s="96">
        <v>14</v>
      </c>
      <c r="E131" s="97">
        <f t="shared" ref="E131:E142" si="15">SUM(B131:D131)</f>
        <v>35</v>
      </c>
    </row>
    <row r="132" spans="1:5" ht="15.75" thickBot="1" x14ac:dyDescent="0.3">
      <c r="A132" s="98" t="s">
        <v>82</v>
      </c>
      <c r="B132" s="96">
        <v>0</v>
      </c>
      <c r="C132" s="96">
        <v>0</v>
      </c>
      <c r="D132" s="96">
        <v>0</v>
      </c>
      <c r="E132" s="97">
        <f t="shared" si="15"/>
        <v>0</v>
      </c>
    </row>
    <row r="133" spans="1:5" ht="15.75" thickBot="1" x14ac:dyDescent="0.3">
      <c r="A133" s="98" t="s">
        <v>83</v>
      </c>
      <c r="B133" s="96">
        <v>22</v>
      </c>
      <c r="C133" s="96">
        <v>33</v>
      </c>
      <c r="D133" s="96">
        <v>47</v>
      </c>
      <c r="E133" s="97">
        <f t="shared" si="15"/>
        <v>102</v>
      </c>
    </row>
    <row r="134" spans="1:5" ht="15.75" thickBot="1" x14ac:dyDescent="0.3">
      <c r="A134" s="98" t="s">
        <v>84</v>
      </c>
      <c r="B134" s="96">
        <v>6</v>
      </c>
      <c r="C134" s="96">
        <v>2</v>
      </c>
      <c r="D134" s="96">
        <v>2</v>
      </c>
      <c r="E134" s="97">
        <f t="shared" si="15"/>
        <v>10</v>
      </c>
    </row>
    <row r="135" spans="1:5" ht="15.75" thickBot="1" x14ac:dyDescent="0.3">
      <c r="A135" s="98" t="s">
        <v>85</v>
      </c>
      <c r="B135" s="96">
        <v>0</v>
      </c>
      <c r="C135" s="96">
        <v>0</v>
      </c>
      <c r="D135" s="96">
        <v>5</v>
      </c>
      <c r="E135" s="97">
        <f t="shared" si="15"/>
        <v>5</v>
      </c>
    </row>
    <row r="136" spans="1:5" ht="15.75" thickBot="1" x14ac:dyDescent="0.3">
      <c r="A136" s="98" t="s">
        <v>86</v>
      </c>
      <c r="B136" s="96">
        <v>13</v>
      </c>
      <c r="C136" s="96">
        <v>3</v>
      </c>
      <c r="D136" s="96">
        <v>6</v>
      </c>
      <c r="E136" s="97">
        <f t="shared" si="15"/>
        <v>22</v>
      </c>
    </row>
    <row r="137" spans="1:5" ht="15.75" thickBot="1" x14ac:dyDescent="0.3">
      <c r="A137" s="98" t="s">
        <v>87</v>
      </c>
      <c r="B137" s="96">
        <v>0</v>
      </c>
      <c r="C137" s="96">
        <v>0</v>
      </c>
      <c r="D137" s="96">
        <v>0</v>
      </c>
      <c r="E137" s="97">
        <f t="shared" si="15"/>
        <v>0</v>
      </c>
    </row>
    <row r="138" spans="1:5" ht="15.75" thickBot="1" x14ac:dyDescent="0.3">
      <c r="A138" s="98" t="s">
        <v>88</v>
      </c>
      <c r="B138" s="96">
        <v>1</v>
      </c>
      <c r="C138" s="96">
        <v>24</v>
      </c>
      <c r="D138" s="96">
        <v>7</v>
      </c>
      <c r="E138" s="97">
        <f t="shared" si="15"/>
        <v>32</v>
      </c>
    </row>
    <row r="139" spans="1:5" ht="15.75" thickBot="1" x14ac:dyDescent="0.3">
      <c r="A139" s="98" t="s">
        <v>89</v>
      </c>
      <c r="B139" s="96">
        <v>0</v>
      </c>
      <c r="C139" s="96">
        <v>0</v>
      </c>
      <c r="D139" s="96">
        <v>0</v>
      </c>
      <c r="E139" s="97">
        <f t="shared" si="15"/>
        <v>0</v>
      </c>
    </row>
    <row r="140" spans="1:5" ht="15.75" thickBot="1" x14ac:dyDescent="0.3">
      <c r="A140" s="98" t="s">
        <v>90</v>
      </c>
      <c r="B140" s="96">
        <v>18</v>
      </c>
      <c r="C140" s="96">
        <v>0</v>
      </c>
      <c r="D140" s="96">
        <v>25</v>
      </c>
      <c r="E140" s="97">
        <f t="shared" si="15"/>
        <v>43</v>
      </c>
    </row>
    <row r="141" spans="1:5" ht="15.75" thickBot="1" x14ac:dyDescent="0.3">
      <c r="A141" s="98" t="s">
        <v>91</v>
      </c>
      <c r="B141" s="96">
        <v>0</v>
      </c>
      <c r="C141" s="96">
        <v>0</v>
      </c>
      <c r="D141" s="96">
        <v>0</v>
      </c>
      <c r="E141" s="97">
        <f t="shared" si="15"/>
        <v>0</v>
      </c>
    </row>
    <row r="142" spans="1:5" ht="15.75" thickBot="1" x14ac:dyDescent="0.3">
      <c r="A142" s="99" t="s">
        <v>92</v>
      </c>
      <c r="B142" s="96">
        <v>17</v>
      </c>
      <c r="C142" s="96">
        <v>8</v>
      </c>
      <c r="D142" s="96">
        <v>29</v>
      </c>
      <c r="E142" s="97">
        <f t="shared" si="15"/>
        <v>54</v>
      </c>
    </row>
    <row r="143" spans="1:5" ht="15.75" thickBot="1" x14ac:dyDescent="0.3">
      <c r="A143" s="100"/>
      <c r="B143" s="101"/>
      <c r="C143" s="101"/>
      <c r="D143" s="101"/>
      <c r="E143" s="102"/>
    </row>
    <row r="144" spans="1:5" ht="15.75" thickBot="1" x14ac:dyDescent="0.3">
      <c r="A144" s="103" t="s">
        <v>2</v>
      </c>
      <c r="B144" s="104">
        <f>SUM(B130:B143)</f>
        <v>115</v>
      </c>
      <c r="C144" s="104">
        <f t="shared" ref="C144:D144" si="16">SUM(C130:C143)</f>
        <v>125</v>
      </c>
      <c r="D144" s="104">
        <f t="shared" si="16"/>
        <v>174</v>
      </c>
      <c r="E144" s="105">
        <f>SUM(B144:D144)</f>
        <v>414</v>
      </c>
    </row>
    <row r="146" spans="1:8" ht="16.5" x14ac:dyDescent="0.25">
      <c r="A146" s="33" t="s">
        <v>105</v>
      </c>
    </row>
    <row r="147" spans="1:8" x14ac:dyDescent="0.25">
      <c r="C147" s="34">
        <v>45292</v>
      </c>
    </row>
    <row r="148" spans="1:8" ht="15.75" thickBot="1" x14ac:dyDescent="0.3"/>
    <row r="149" spans="1:8" ht="45.75" thickBot="1" x14ac:dyDescent="0.3">
      <c r="A149" s="106" t="s">
        <v>94</v>
      </c>
      <c r="B149" s="107" t="s">
        <v>95</v>
      </c>
      <c r="C149" s="107" t="s">
        <v>96</v>
      </c>
      <c r="D149" s="108" t="s">
        <v>3</v>
      </c>
      <c r="E149" s="108" t="s">
        <v>97</v>
      </c>
      <c r="F149" s="108" t="s">
        <v>98</v>
      </c>
      <c r="G149" s="108" t="s">
        <v>2</v>
      </c>
      <c r="H149" s="108" t="s">
        <v>28</v>
      </c>
    </row>
    <row r="150" spans="1:8" ht="15.75" thickBot="1" x14ac:dyDescent="0.3">
      <c r="A150" s="109" t="s">
        <v>99</v>
      </c>
      <c r="B150" s="110">
        <v>10</v>
      </c>
      <c r="C150" s="110">
        <v>14</v>
      </c>
      <c r="D150" s="110">
        <v>44</v>
      </c>
      <c r="E150" s="110">
        <v>121</v>
      </c>
      <c r="F150" s="110">
        <v>0</v>
      </c>
      <c r="G150" s="110">
        <f>SUM(B150:F150)</f>
        <v>189</v>
      </c>
      <c r="H150" s="111">
        <f>G150/G155*100</f>
        <v>28.50678733031674</v>
      </c>
    </row>
    <row r="151" spans="1:8" ht="15.75" thickBot="1" x14ac:dyDescent="0.3">
      <c r="A151" s="109" t="s">
        <v>100</v>
      </c>
      <c r="B151" s="110">
        <v>9</v>
      </c>
      <c r="C151" s="110">
        <v>6</v>
      </c>
      <c r="D151" s="110">
        <v>33</v>
      </c>
      <c r="E151" s="110">
        <v>116</v>
      </c>
      <c r="F151" s="110">
        <v>0</v>
      </c>
      <c r="G151" s="110">
        <f>SUM(B151:F151)</f>
        <v>164</v>
      </c>
      <c r="H151" s="111">
        <f>G151/G155*100</f>
        <v>24.736048265460031</v>
      </c>
    </row>
    <row r="152" spans="1:8" ht="15.75" thickBot="1" x14ac:dyDescent="0.3">
      <c r="A152" s="109" t="s">
        <v>101</v>
      </c>
      <c r="B152" s="110">
        <v>0</v>
      </c>
      <c r="C152" s="110">
        <v>0</v>
      </c>
      <c r="D152" s="110">
        <v>0</v>
      </c>
      <c r="E152" s="110">
        <v>0</v>
      </c>
      <c r="F152" s="110">
        <v>300</v>
      </c>
      <c r="G152" s="110">
        <f>SUM(B152:F152)</f>
        <v>300</v>
      </c>
      <c r="H152" s="111">
        <f>G152/G155*100</f>
        <v>45.248868778280546</v>
      </c>
    </row>
    <row r="153" spans="1:8" ht="15.75" thickBot="1" x14ac:dyDescent="0.3">
      <c r="A153" s="112" t="s">
        <v>102</v>
      </c>
      <c r="B153" s="110">
        <v>0</v>
      </c>
      <c r="C153" s="110">
        <v>0</v>
      </c>
      <c r="D153" s="110">
        <v>3</v>
      </c>
      <c r="E153" s="110">
        <v>7</v>
      </c>
      <c r="F153" s="110">
        <v>0</v>
      </c>
      <c r="G153" s="110">
        <f>SUM(B153:F153)</f>
        <v>10</v>
      </c>
      <c r="H153" s="111">
        <f>G153/G155*100</f>
        <v>1.5082956259426847</v>
      </c>
    </row>
    <row r="154" spans="1:8" ht="15.75" thickBot="1" x14ac:dyDescent="0.3">
      <c r="A154" s="113"/>
      <c r="B154" s="75"/>
      <c r="C154" s="75"/>
      <c r="D154" s="75"/>
      <c r="E154" s="75"/>
      <c r="F154" s="75"/>
      <c r="G154" s="75"/>
      <c r="H154" s="75"/>
    </row>
    <row r="155" spans="1:8" ht="15.75" thickBot="1" x14ac:dyDescent="0.3">
      <c r="A155" s="114" t="s">
        <v>2</v>
      </c>
      <c r="B155" s="115">
        <f>SUM(B150:B154)</f>
        <v>19</v>
      </c>
      <c r="C155" s="115">
        <f t="shared" ref="C155:F155" si="17">SUM(C150:C154)</f>
        <v>20</v>
      </c>
      <c r="D155" s="115">
        <f t="shared" si="17"/>
        <v>80</v>
      </c>
      <c r="E155" s="115">
        <f t="shared" si="17"/>
        <v>244</v>
      </c>
      <c r="F155" s="115">
        <f t="shared" si="17"/>
        <v>300</v>
      </c>
      <c r="G155" s="115">
        <f>SUM(G150:G153)</f>
        <v>663</v>
      </c>
      <c r="H155" s="115"/>
    </row>
    <row r="157" spans="1:8" x14ac:dyDescent="0.25">
      <c r="C157" t="s">
        <v>103</v>
      </c>
    </row>
    <row r="158" spans="1:8" ht="15.75" thickBot="1" x14ac:dyDescent="0.3"/>
    <row r="159" spans="1:8" ht="45.75" thickBot="1" x14ac:dyDescent="0.3">
      <c r="A159" s="116" t="s">
        <v>94</v>
      </c>
      <c r="B159" s="117" t="s">
        <v>95</v>
      </c>
      <c r="C159" s="117" t="s">
        <v>96</v>
      </c>
      <c r="D159" s="118" t="s">
        <v>3</v>
      </c>
      <c r="E159" s="118" t="s">
        <v>104</v>
      </c>
      <c r="F159" s="118" t="s">
        <v>97</v>
      </c>
      <c r="G159" s="118" t="s">
        <v>98</v>
      </c>
      <c r="H159" s="118" t="s">
        <v>28</v>
      </c>
    </row>
    <row r="160" spans="1:8" ht="15.75" thickBot="1" x14ac:dyDescent="0.3">
      <c r="A160" s="109" t="s">
        <v>99</v>
      </c>
      <c r="B160" s="110">
        <v>12</v>
      </c>
      <c r="C160" s="110">
        <v>16</v>
      </c>
      <c r="D160" s="110">
        <v>40</v>
      </c>
      <c r="E160" s="110">
        <v>0</v>
      </c>
      <c r="F160" s="110">
        <v>105</v>
      </c>
      <c r="G160" s="110">
        <v>0</v>
      </c>
      <c r="H160" s="111">
        <f>G160/G165*100</f>
        <v>0</v>
      </c>
    </row>
    <row r="161" spans="1:8" ht="15.75" thickBot="1" x14ac:dyDescent="0.3">
      <c r="A161" s="109" t="s">
        <v>100</v>
      </c>
      <c r="B161" s="110">
        <v>6</v>
      </c>
      <c r="C161" s="110">
        <v>4</v>
      </c>
      <c r="D161" s="110">
        <v>21</v>
      </c>
      <c r="E161" s="110">
        <v>0</v>
      </c>
      <c r="F161" s="110">
        <v>84</v>
      </c>
      <c r="G161" s="110">
        <v>0</v>
      </c>
      <c r="H161" s="111">
        <f>G161/G165*100</f>
        <v>0</v>
      </c>
    </row>
    <row r="162" spans="1:8" ht="15.75" thickBot="1" x14ac:dyDescent="0.3">
      <c r="A162" s="109" t="s">
        <v>101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281</v>
      </c>
      <c r="H162" s="111">
        <f>G162/G165*100</f>
        <v>100</v>
      </c>
    </row>
    <row r="163" spans="1:8" ht="15.75" thickBot="1" x14ac:dyDescent="0.3">
      <c r="A163" s="112" t="s">
        <v>102</v>
      </c>
      <c r="B163" s="110">
        <v>0</v>
      </c>
      <c r="C163" s="110">
        <v>0</v>
      </c>
      <c r="D163" s="110">
        <v>1</v>
      </c>
      <c r="E163" s="110">
        <v>3</v>
      </c>
      <c r="F163" s="110">
        <v>13</v>
      </c>
      <c r="G163" s="110">
        <v>0</v>
      </c>
      <c r="H163" s="111">
        <f>G163/G165*100</f>
        <v>0</v>
      </c>
    </row>
    <row r="164" spans="1:8" ht="15.75" thickBot="1" x14ac:dyDescent="0.3">
      <c r="A164" s="113"/>
      <c r="B164" s="75"/>
      <c r="C164" s="75"/>
      <c r="D164" s="75"/>
      <c r="E164" s="75"/>
      <c r="F164" s="75"/>
      <c r="G164" s="75"/>
      <c r="H164" s="75"/>
    </row>
    <row r="165" spans="1:8" ht="15.75" thickBot="1" x14ac:dyDescent="0.3">
      <c r="A165" s="114" t="s">
        <v>2</v>
      </c>
      <c r="B165" s="115">
        <f>SUM(B160:B164)</f>
        <v>18</v>
      </c>
      <c r="C165" s="115">
        <f t="shared" ref="C165:F165" si="18">SUM(C160:C164)</f>
        <v>20</v>
      </c>
      <c r="D165" s="115">
        <f t="shared" si="18"/>
        <v>62</v>
      </c>
      <c r="E165" s="115">
        <f t="shared" si="18"/>
        <v>3</v>
      </c>
      <c r="F165" s="115">
        <f t="shared" si="18"/>
        <v>202</v>
      </c>
      <c r="G165" s="115">
        <f>SUM(G160:G163)</f>
        <v>281</v>
      </c>
      <c r="H165" s="115"/>
    </row>
    <row r="167" spans="1:8" x14ac:dyDescent="0.25">
      <c r="C167" s="34">
        <v>45352</v>
      </c>
    </row>
    <row r="168" spans="1:8" ht="15.75" thickBot="1" x14ac:dyDescent="0.3"/>
    <row r="169" spans="1:8" ht="45.75" thickBot="1" x14ac:dyDescent="0.3">
      <c r="A169" s="116" t="s">
        <v>94</v>
      </c>
      <c r="B169" s="117" t="s">
        <v>95</v>
      </c>
      <c r="C169" s="117" t="s">
        <v>96</v>
      </c>
      <c r="D169" s="118" t="s">
        <v>3</v>
      </c>
      <c r="E169" s="118" t="s">
        <v>97</v>
      </c>
      <c r="F169" s="118" t="s">
        <v>98</v>
      </c>
      <c r="G169" s="118" t="s">
        <v>2</v>
      </c>
      <c r="H169" s="118" t="s">
        <v>28</v>
      </c>
    </row>
    <row r="170" spans="1:8" ht="15.75" thickBot="1" x14ac:dyDescent="0.3">
      <c r="A170" s="109" t="s">
        <v>99</v>
      </c>
      <c r="B170" s="110">
        <v>14</v>
      </c>
      <c r="C170" s="110">
        <v>22</v>
      </c>
      <c r="D170" s="110">
        <v>63</v>
      </c>
      <c r="E170" s="110">
        <v>103</v>
      </c>
      <c r="F170" s="110">
        <v>0</v>
      </c>
      <c r="G170" s="110">
        <f>SUM(B170:F170)</f>
        <v>202</v>
      </c>
      <c r="H170" s="111">
        <f>G170/G175*100</f>
        <v>32.423756019261631</v>
      </c>
    </row>
    <row r="171" spans="1:8" ht="15.75" thickBot="1" x14ac:dyDescent="0.3">
      <c r="A171" s="109" t="s">
        <v>100</v>
      </c>
      <c r="B171" s="110">
        <v>4</v>
      </c>
      <c r="C171" s="110">
        <v>2</v>
      </c>
      <c r="D171" s="110">
        <v>27</v>
      </c>
      <c r="E171" s="110">
        <v>65</v>
      </c>
      <c r="F171" s="110">
        <v>0</v>
      </c>
      <c r="G171" s="110">
        <f>SUM(B171:F171)</f>
        <v>98</v>
      </c>
      <c r="H171" s="111">
        <f>G171/G175*100</f>
        <v>15.730337078651685</v>
      </c>
    </row>
    <row r="172" spans="1:8" ht="15.75" thickBot="1" x14ac:dyDescent="0.3">
      <c r="A172" s="109" t="s">
        <v>101</v>
      </c>
      <c r="B172" s="110">
        <v>0</v>
      </c>
      <c r="C172" s="110">
        <v>0</v>
      </c>
      <c r="D172" s="110">
        <v>0</v>
      </c>
      <c r="E172" s="110">
        <v>0</v>
      </c>
      <c r="F172" s="110">
        <v>314</v>
      </c>
      <c r="G172" s="110">
        <f>SUM(B172:F172)</f>
        <v>314</v>
      </c>
      <c r="H172" s="111">
        <f>G172/G175*100</f>
        <v>50.40128410914928</v>
      </c>
    </row>
    <row r="173" spans="1:8" ht="15.75" thickBot="1" x14ac:dyDescent="0.3">
      <c r="A173" s="112" t="s">
        <v>102</v>
      </c>
      <c r="B173" s="110">
        <v>0</v>
      </c>
      <c r="C173" s="110">
        <v>1</v>
      </c>
      <c r="D173" s="110">
        <v>2</v>
      </c>
      <c r="E173" s="110">
        <v>6</v>
      </c>
      <c r="F173" s="110">
        <v>0</v>
      </c>
      <c r="G173" s="110">
        <f>SUM(B173:F173)</f>
        <v>9</v>
      </c>
      <c r="H173" s="111">
        <f>G173/G175*100</f>
        <v>1.4446227929373996</v>
      </c>
    </row>
    <row r="174" spans="1:8" ht="15.75" thickBot="1" x14ac:dyDescent="0.3">
      <c r="A174" s="113"/>
      <c r="B174" s="75"/>
      <c r="C174" s="75"/>
      <c r="D174" s="75"/>
      <c r="E174" s="75"/>
      <c r="F174" s="75"/>
      <c r="G174" s="75"/>
      <c r="H174" s="75"/>
    </row>
    <row r="175" spans="1:8" ht="15.75" thickBot="1" x14ac:dyDescent="0.3">
      <c r="A175" s="114" t="s">
        <v>2</v>
      </c>
      <c r="B175" s="115">
        <f>SUM(B170:B174)</f>
        <v>18</v>
      </c>
      <c r="C175" s="115">
        <f t="shared" ref="C175:F175" si="19">SUM(C170:C174)</f>
        <v>25</v>
      </c>
      <c r="D175" s="115">
        <f t="shared" si="19"/>
        <v>92</v>
      </c>
      <c r="E175" s="115">
        <f t="shared" si="19"/>
        <v>174</v>
      </c>
      <c r="F175" s="115">
        <f t="shared" si="19"/>
        <v>314</v>
      </c>
      <c r="G175" s="115">
        <f>SUM(G170:G173)</f>
        <v>623</v>
      </c>
      <c r="H175" s="115"/>
    </row>
    <row r="177" spans="1:11" ht="17.25" thickBot="1" x14ac:dyDescent="0.3">
      <c r="A177" s="33" t="s">
        <v>126</v>
      </c>
    </row>
    <row r="178" spans="1:11" x14ac:dyDescent="0.25">
      <c r="B178" s="160">
        <v>45292</v>
      </c>
      <c r="C178" s="161"/>
      <c r="D178" s="162"/>
      <c r="E178" s="149">
        <v>45323</v>
      </c>
      <c r="F178" s="150"/>
      <c r="G178" s="151"/>
      <c r="H178" s="149">
        <v>45352</v>
      </c>
      <c r="I178" s="150"/>
      <c r="J178" s="151"/>
    </row>
    <row r="179" spans="1:11" x14ac:dyDescent="0.25">
      <c r="A179" s="152" t="s">
        <v>106</v>
      </c>
      <c r="B179" s="119" t="s">
        <v>107</v>
      </c>
      <c r="C179" s="120" t="s">
        <v>108</v>
      </c>
      <c r="D179" s="121" t="s">
        <v>109</v>
      </c>
      <c r="E179" s="122" t="s">
        <v>107</v>
      </c>
      <c r="F179" s="123" t="s">
        <v>108</v>
      </c>
      <c r="G179" s="121" t="s">
        <v>109</v>
      </c>
      <c r="H179" s="119" t="s">
        <v>107</v>
      </c>
      <c r="I179" s="120" t="s">
        <v>108</v>
      </c>
      <c r="J179" s="121" t="s">
        <v>109</v>
      </c>
      <c r="K179" s="124" t="s">
        <v>2</v>
      </c>
    </row>
    <row r="180" spans="1:11" x14ac:dyDescent="0.25">
      <c r="A180" s="153"/>
      <c r="B180" s="125" t="s">
        <v>98</v>
      </c>
      <c r="C180" s="126" t="s">
        <v>110</v>
      </c>
      <c r="D180" s="127" t="s">
        <v>111</v>
      </c>
      <c r="E180" s="128" t="s">
        <v>98</v>
      </c>
      <c r="F180" s="129" t="s">
        <v>110</v>
      </c>
      <c r="G180" s="127" t="s">
        <v>111</v>
      </c>
      <c r="H180" s="125" t="s">
        <v>98</v>
      </c>
      <c r="I180" s="126" t="s">
        <v>110</v>
      </c>
      <c r="J180" s="127" t="s">
        <v>111</v>
      </c>
      <c r="K180" s="130"/>
    </row>
    <row r="181" spans="1:11" x14ac:dyDescent="0.25">
      <c r="A181" s="131" t="s">
        <v>112</v>
      </c>
      <c r="B181" s="132">
        <v>1956</v>
      </c>
      <c r="C181" s="133">
        <v>0</v>
      </c>
      <c r="D181" s="134">
        <v>0</v>
      </c>
      <c r="E181" s="135">
        <v>1831</v>
      </c>
      <c r="F181" s="133">
        <v>0</v>
      </c>
      <c r="G181" s="134">
        <v>0</v>
      </c>
      <c r="H181" s="132">
        <v>1709</v>
      </c>
      <c r="I181" s="133">
        <v>0</v>
      </c>
      <c r="J181" s="134">
        <v>0</v>
      </c>
      <c r="K181" s="136">
        <f t="shared" ref="K181:K195" si="20">SUM(B181:J181)</f>
        <v>5496</v>
      </c>
    </row>
    <row r="182" spans="1:11" x14ac:dyDescent="0.25">
      <c r="A182" s="131" t="s">
        <v>113</v>
      </c>
      <c r="B182" s="137">
        <v>100</v>
      </c>
      <c r="C182" s="138">
        <v>0</v>
      </c>
      <c r="D182" s="134">
        <v>0</v>
      </c>
      <c r="E182" s="135">
        <v>135</v>
      </c>
      <c r="F182" s="133">
        <v>0</v>
      </c>
      <c r="G182" s="134">
        <v>0</v>
      </c>
      <c r="H182" s="137">
        <v>65</v>
      </c>
      <c r="I182" s="138">
        <v>0</v>
      </c>
      <c r="J182" s="134">
        <v>0</v>
      </c>
      <c r="K182" s="136">
        <f t="shared" si="20"/>
        <v>300</v>
      </c>
    </row>
    <row r="183" spans="1:11" x14ac:dyDescent="0.25">
      <c r="A183" s="131" t="s">
        <v>114</v>
      </c>
      <c r="B183" s="137">
        <v>0</v>
      </c>
      <c r="C183" s="138">
        <v>23</v>
      </c>
      <c r="D183" s="134">
        <v>0</v>
      </c>
      <c r="E183" s="135">
        <v>0</v>
      </c>
      <c r="F183" s="133">
        <v>27</v>
      </c>
      <c r="G183" s="134">
        <v>0</v>
      </c>
      <c r="H183" s="137">
        <v>0</v>
      </c>
      <c r="I183" s="138">
        <v>28</v>
      </c>
      <c r="J183" s="134">
        <v>0</v>
      </c>
      <c r="K183" s="136">
        <f t="shared" si="20"/>
        <v>78</v>
      </c>
    </row>
    <row r="184" spans="1:11" x14ac:dyDescent="0.25">
      <c r="A184" s="131" t="s">
        <v>115</v>
      </c>
      <c r="B184" s="137">
        <v>0</v>
      </c>
      <c r="C184" s="138">
        <v>18</v>
      </c>
      <c r="D184" s="134">
        <v>0</v>
      </c>
      <c r="E184" s="135">
        <v>0</v>
      </c>
      <c r="F184" s="133">
        <v>21</v>
      </c>
      <c r="G184" s="134">
        <v>0</v>
      </c>
      <c r="H184" s="137">
        <v>0</v>
      </c>
      <c r="I184" s="138">
        <v>20</v>
      </c>
      <c r="J184" s="134">
        <v>0</v>
      </c>
      <c r="K184" s="136">
        <f t="shared" si="20"/>
        <v>59</v>
      </c>
    </row>
    <row r="185" spans="1:11" x14ac:dyDescent="0.25">
      <c r="A185" s="131" t="s">
        <v>116</v>
      </c>
      <c r="B185" s="137">
        <v>0</v>
      </c>
      <c r="C185" s="138">
        <v>21</v>
      </c>
      <c r="D185" s="134">
        <v>0</v>
      </c>
      <c r="E185" s="135">
        <v>0</v>
      </c>
      <c r="F185" s="133">
        <v>17</v>
      </c>
      <c r="G185" s="134">
        <v>0</v>
      </c>
      <c r="H185" s="137">
        <v>0</v>
      </c>
      <c r="I185" s="138">
        <v>22</v>
      </c>
      <c r="J185" s="134">
        <v>0</v>
      </c>
      <c r="K185" s="136">
        <f t="shared" si="20"/>
        <v>60</v>
      </c>
    </row>
    <row r="186" spans="1:11" x14ac:dyDescent="0.25">
      <c r="A186" s="131" t="s">
        <v>117</v>
      </c>
      <c r="B186" s="137">
        <v>0</v>
      </c>
      <c r="C186" s="138">
        <v>480</v>
      </c>
      <c r="D186" s="134">
        <v>0</v>
      </c>
      <c r="E186" s="135">
        <v>0</v>
      </c>
      <c r="F186" s="133">
        <v>240</v>
      </c>
      <c r="G186" s="134">
        <v>0</v>
      </c>
      <c r="H186" s="137">
        <v>0</v>
      </c>
      <c r="I186" s="138">
        <v>400</v>
      </c>
      <c r="J186" s="134">
        <v>0</v>
      </c>
      <c r="K186" s="136">
        <f t="shared" si="20"/>
        <v>1120</v>
      </c>
    </row>
    <row r="187" spans="1:11" x14ac:dyDescent="0.25">
      <c r="A187" s="131" t="s">
        <v>118</v>
      </c>
      <c r="B187" s="137">
        <v>0</v>
      </c>
      <c r="C187" s="138">
        <v>3</v>
      </c>
      <c r="D187" s="134">
        <v>0</v>
      </c>
      <c r="E187" s="135">
        <v>0</v>
      </c>
      <c r="F187" s="133">
        <v>6</v>
      </c>
      <c r="G187" s="134">
        <v>0</v>
      </c>
      <c r="H187" s="137">
        <v>0</v>
      </c>
      <c r="I187" s="138">
        <v>6</v>
      </c>
      <c r="J187" s="134">
        <v>0</v>
      </c>
      <c r="K187" s="136">
        <f t="shared" si="20"/>
        <v>15</v>
      </c>
    </row>
    <row r="188" spans="1:11" x14ac:dyDescent="0.25">
      <c r="A188" s="131" t="s">
        <v>114</v>
      </c>
      <c r="B188" s="137">
        <v>0</v>
      </c>
      <c r="C188" s="138">
        <v>0</v>
      </c>
      <c r="D188" s="134">
        <v>0</v>
      </c>
      <c r="E188" s="135">
        <v>0</v>
      </c>
      <c r="F188" s="133">
        <v>0</v>
      </c>
      <c r="G188" s="134">
        <v>0</v>
      </c>
      <c r="H188" s="137">
        <v>0</v>
      </c>
      <c r="I188" s="138">
        <v>0</v>
      </c>
      <c r="J188" s="134">
        <v>0</v>
      </c>
      <c r="K188" s="136">
        <f t="shared" si="20"/>
        <v>0</v>
      </c>
    </row>
    <row r="189" spans="1:11" x14ac:dyDescent="0.25">
      <c r="A189" s="131" t="s">
        <v>119</v>
      </c>
      <c r="B189" s="137">
        <v>0</v>
      </c>
      <c r="C189" s="138">
        <v>0</v>
      </c>
      <c r="D189" s="134">
        <v>0</v>
      </c>
      <c r="E189" s="135">
        <v>0</v>
      </c>
      <c r="F189" s="133">
        <v>0</v>
      </c>
      <c r="G189" s="134">
        <v>0</v>
      </c>
      <c r="H189" s="137">
        <v>0</v>
      </c>
      <c r="I189" s="138">
        <v>0</v>
      </c>
      <c r="J189" s="134">
        <v>0</v>
      </c>
      <c r="K189" s="136">
        <f t="shared" si="20"/>
        <v>0</v>
      </c>
    </row>
    <row r="190" spans="1:11" x14ac:dyDescent="0.25">
      <c r="A190" s="131" t="s">
        <v>120</v>
      </c>
      <c r="B190" s="137">
        <v>0</v>
      </c>
      <c r="C190" s="138">
        <v>0</v>
      </c>
      <c r="D190" s="134">
        <v>0</v>
      </c>
      <c r="E190" s="135">
        <v>0</v>
      </c>
      <c r="F190" s="133">
        <v>0</v>
      </c>
      <c r="G190" s="134">
        <v>0</v>
      </c>
      <c r="H190" s="137">
        <v>0</v>
      </c>
      <c r="I190" s="138">
        <v>0</v>
      </c>
      <c r="J190" s="134">
        <v>0</v>
      </c>
      <c r="K190" s="136">
        <f t="shared" si="20"/>
        <v>0</v>
      </c>
    </row>
    <row r="191" spans="1:11" x14ac:dyDescent="0.25">
      <c r="A191" s="131" t="s">
        <v>121</v>
      </c>
      <c r="B191" s="137">
        <v>0</v>
      </c>
      <c r="C191" s="138">
        <v>0</v>
      </c>
      <c r="D191" s="134">
        <v>0</v>
      </c>
      <c r="E191" s="135">
        <v>0</v>
      </c>
      <c r="F191" s="133">
        <v>0</v>
      </c>
      <c r="G191" s="134">
        <v>0</v>
      </c>
      <c r="H191" s="137">
        <v>0</v>
      </c>
      <c r="I191" s="138">
        <v>0</v>
      </c>
      <c r="J191" s="134">
        <v>0</v>
      </c>
      <c r="K191" s="136">
        <f t="shared" si="20"/>
        <v>0</v>
      </c>
    </row>
    <row r="192" spans="1:11" x14ac:dyDescent="0.25">
      <c r="A192" s="131" t="s">
        <v>122</v>
      </c>
      <c r="B192" s="137">
        <v>0</v>
      </c>
      <c r="C192" s="138">
        <v>0</v>
      </c>
      <c r="D192" s="134">
        <v>0</v>
      </c>
      <c r="E192" s="135">
        <v>0</v>
      </c>
      <c r="F192" s="133">
        <v>0</v>
      </c>
      <c r="G192" s="134">
        <v>0</v>
      </c>
      <c r="H192" s="137">
        <v>0</v>
      </c>
      <c r="I192" s="138">
        <v>0</v>
      </c>
      <c r="J192" s="134">
        <v>0</v>
      </c>
      <c r="K192" s="136">
        <f t="shared" si="20"/>
        <v>0</v>
      </c>
    </row>
    <row r="193" spans="1:11" x14ac:dyDescent="0.25">
      <c r="A193" s="131" t="s">
        <v>123</v>
      </c>
      <c r="B193" s="137">
        <v>0</v>
      </c>
      <c r="C193" s="138">
        <v>0</v>
      </c>
      <c r="D193" s="134">
        <v>0</v>
      </c>
      <c r="E193" s="135">
        <v>0</v>
      </c>
      <c r="F193" s="133">
        <v>0</v>
      </c>
      <c r="G193" s="134">
        <v>0</v>
      </c>
      <c r="H193" s="137">
        <v>0</v>
      </c>
      <c r="I193" s="138">
        <v>0</v>
      </c>
      <c r="J193" s="134">
        <v>0</v>
      </c>
      <c r="K193" s="136">
        <f t="shared" si="20"/>
        <v>0</v>
      </c>
    </row>
    <row r="194" spans="1:11" x14ac:dyDescent="0.25">
      <c r="A194" s="131" t="s">
        <v>124</v>
      </c>
      <c r="B194" s="137">
        <v>0</v>
      </c>
      <c r="C194" s="138">
        <v>0</v>
      </c>
      <c r="D194" s="134">
        <v>0</v>
      </c>
      <c r="E194" s="135">
        <v>0</v>
      </c>
      <c r="F194" s="133">
        <v>0</v>
      </c>
      <c r="G194" s="134">
        <v>0</v>
      </c>
      <c r="H194" s="137">
        <v>0</v>
      </c>
      <c r="I194" s="138">
        <v>0</v>
      </c>
      <c r="J194" s="134">
        <v>0</v>
      </c>
      <c r="K194" s="136">
        <f t="shared" si="20"/>
        <v>0</v>
      </c>
    </row>
    <row r="195" spans="1:11" x14ac:dyDescent="0.25">
      <c r="A195" s="131" t="s">
        <v>125</v>
      </c>
      <c r="B195" s="137">
        <v>0</v>
      </c>
      <c r="C195" s="138">
        <v>0</v>
      </c>
      <c r="D195" s="134">
        <v>0</v>
      </c>
      <c r="E195" s="135">
        <v>0</v>
      </c>
      <c r="F195" s="133">
        <v>0</v>
      </c>
      <c r="G195" s="134">
        <v>0</v>
      </c>
      <c r="H195" s="137">
        <v>0</v>
      </c>
      <c r="I195" s="138">
        <v>0</v>
      </c>
      <c r="J195" s="134">
        <v>0</v>
      </c>
      <c r="K195" s="136">
        <f t="shared" si="20"/>
        <v>0</v>
      </c>
    </row>
    <row r="196" spans="1:11" x14ac:dyDescent="0.25">
      <c r="A196" s="139"/>
      <c r="B196" s="140"/>
      <c r="C196" s="141"/>
      <c r="D196" s="142"/>
      <c r="E196" s="140"/>
      <c r="F196" s="141"/>
      <c r="G196" s="142"/>
      <c r="H196" s="140"/>
      <c r="I196" s="141"/>
      <c r="J196" s="142"/>
      <c r="K196" s="143"/>
    </row>
    <row r="197" spans="1:11" ht="15.75" thickBot="1" x14ac:dyDescent="0.3">
      <c r="A197" s="144" t="s">
        <v>2</v>
      </c>
      <c r="B197" s="145">
        <f>SUM(B181:B195)</f>
        <v>2056</v>
      </c>
      <c r="C197" s="146">
        <f>SUM(C181:C195)</f>
        <v>545</v>
      </c>
      <c r="D197" s="147">
        <f>SUM(D181:D195)</f>
        <v>0</v>
      </c>
      <c r="E197" s="145">
        <f>SUM(E181:E196)</f>
        <v>1966</v>
      </c>
      <c r="F197" s="146">
        <f>SUM(F181:F196)</f>
        <v>311</v>
      </c>
      <c r="G197" s="147">
        <f>SUM(G181:G195)</f>
        <v>0</v>
      </c>
      <c r="H197" s="145">
        <v>2343</v>
      </c>
      <c r="I197" s="146">
        <v>460</v>
      </c>
      <c r="J197" s="147">
        <v>0</v>
      </c>
      <c r="K197" s="148">
        <f>SUM(K181:K195)</f>
        <v>7128</v>
      </c>
    </row>
    <row r="207" spans="1:11" ht="15.75" x14ac:dyDescent="0.25">
      <c r="D207" s="171" t="s">
        <v>127</v>
      </c>
    </row>
    <row r="208" spans="1:11" x14ac:dyDescent="0.25">
      <c r="D208" s="66" t="s">
        <v>128</v>
      </c>
    </row>
    <row r="209" spans="4:9" x14ac:dyDescent="0.25">
      <c r="D209" s="66" t="s">
        <v>129</v>
      </c>
    </row>
    <row r="210" spans="4:9" x14ac:dyDescent="0.25">
      <c r="G210" s="66"/>
      <c r="H210" s="66"/>
      <c r="I210" s="66"/>
    </row>
    <row r="211" spans="4:9" x14ac:dyDescent="0.25">
      <c r="G211" s="66"/>
      <c r="H211" s="66"/>
      <c r="I211" s="66"/>
    </row>
    <row r="212" spans="4:9" x14ac:dyDescent="0.25">
      <c r="G212" s="66"/>
      <c r="H212" s="66"/>
      <c r="I212" s="66"/>
    </row>
  </sheetData>
  <mergeCells count="15">
    <mergeCell ref="H72:J72"/>
    <mergeCell ref="B16:C16"/>
    <mergeCell ref="D16:E16"/>
    <mergeCell ref="F16:G16"/>
    <mergeCell ref="B72:D72"/>
    <mergeCell ref="E72:G72"/>
    <mergeCell ref="H178:J178"/>
    <mergeCell ref="A179:A180"/>
    <mergeCell ref="B92:B93"/>
    <mergeCell ref="C92:C93"/>
    <mergeCell ref="D92:D93"/>
    <mergeCell ref="E92:E93"/>
    <mergeCell ref="A109:B109"/>
    <mergeCell ref="B178:D178"/>
    <mergeCell ref="E178:G17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2024-04-17T15:34:45Z</dcterms:created>
  <dcterms:modified xsi:type="dcterms:W3CDTF">2024-04-17T16:07:00Z</dcterms:modified>
</cp:coreProperties>
</file>