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LIBRE ACCESO DICIEMBRE\"/>
    </mc:Choice>
  </mc:AlternateContent>
  <bookViews>
    <workbookView xWindow="0" yWindow="0" windowWidth="20325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2" i="1" l="1"/>
  <c r="G202" i="1"/>
  <c r="F202" i="1"/>
  <c r="E202" i="1"/>
  <c r="D202" i="1"/>
  <c r="C202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202" i="1" s="1"/>
  <c r="L188" i="1"/>
  <c r="L187" i="1"/>
  <c r="L186" i="1"/>
  <c r="G179" i="1"/>
  <c r="F179" i="1"/>
  <c r="E179" i="1"/>
  <c r="D179" i="1"/>
  <c r="C179" i="1"/>
  <c r="H177" i="1"/>
  <c r="H176" i="1"/>
  <c r="H175" i="1"/>
  <c r="H174" i="1"/>
  <c r="G170" i="1"/>
  <c r="F170" i="1"/>
  <c r="E170" i="1"/>
  <c r="D170" i="1"/>
  <c r="C170" i="1"/>
  <c r="I168" i="1"/>
  <c r="I167" i="1"/>
  <c r="I166" i="1"/>
  <c r="I165" i="1"/>
  <c r="H160" i="1"/>
  <c r="G160" i="1"/>
  <c r="F160" i="1"/>
  <c r="E160" i="1"/>
  <c r="D160" i="1"/>
  <c r="C160" i="1"/>
  <c r="I158" i="1"/>
  <c r="I157" i="1"/>
  <c r="I156" i="1"/>
  <c r="I155" i="1"/>
  <c r="D150" i="1"/>
  <c r="F150" i="1" s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E131" i="1"/>
  <c r="D131" i="1"/>
  <c r="C131" i="1"/>
  <c r="F129" i="1"/>
  <c r="F128" i="1"/>
  <c r="F127" i="1"/>
  <c r="D122" i="1"/>
  <c r="C122" i="1"/>
  <c r="F120" i="1"/>
  <c r="F119" i="1"/>
  <c r="F118" i="1"/>
  <c r="F117" i="1"/>
  <c r="F116" i="1"/>
  <c r="F115" i="1"/>
  <c r="F114" i="1"/>
  <c r="F113" i="1"/>
  <c r="E107" i="1"/>
  <c r="D107" i="1"/>
  <c r="C107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K86" i="1"/>
  <c r="J86" i="1"/>
  <c r="I86" i="1"/>
  <c r="H86" i="1"/>
  <c r="G86" i="1"/>
  <c r="F86" i="1"/>
  <c r="E86" i="1"/>
  <c r="D86" i="1"/>
  <c r="C86" i="1"/>
  <c r="L84" i="1"/>
  <c r="L83" i="1"/>
  <c r="L82" i="1"/>
  <c r="L81" i="1"/>
  <c r="L80" i="1"/>
  <c r="L79" i="1"/>
  <c r="L78" i="1"/>
  <c r="L77" i="1"/>
  <c r="L76" i="1"/>
  <c r="L75" i="1"/>
  <c r="L74" i="1"/>
  <c r="L73" i="1"/>
  <c r="J68" i="1"/>
  <c r="I68" i="1"/>
  <c r="H68" i="1"/>
  <c r="G68" i="1"/>
  <c r="F68" i="1"/>
  <c r="E68" i="1"/>
  <c r="D68" i="1"/>
  <c r="C68" i="1"/>
  <c r="K66" i="1"/>
  <c r="K65" i="1"/>
  <c r="K64" i="1"/>
  <c r="K63" i="1"/>
  <c r="K62" i="1"/>
  <c r="L58" i="1"/>
  <c r="K58" i="1"/>
  <c r="J58" i="1"/>
  <c r="I58" i="1"/>
  <c r="H58" i="1"/>
  <c r="G58" i="1"/>
  <c r="F58" i="1"/>
  <c r="E58" i="1"/>
  <c r="D58" i="1"/>
  <c r="C58" i="1"/>
  <c r="M56" i="1"/>
  <c r="M55" i="1"/>
  <c r="M54" i="1"/>
  <c r="M53" i="1"/>
  <c r="M52" i="1"/>
  <c r="M51" i="1"/>
  <c r="H45" i="1"/>
  <c r="G45" i="1"/>
  <c r="F45" i="1"/>
  <c r="E45" i="1"/>
  <c r="D45" i="1"/>
  <c r="C45" i="1"/>
  <c r="I45" i="1" s="1"/>
  <c r="I43" i="1"/>
  <c r="I42" i="1"/>
  <c r="I41" i="1"/>
  <c r="I40" i="1"/>
  <c r="H34" i="1"/>
  <c r="G34" i="1"/>
  <c r="F34" i="1"/>
  <c r="E34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F13" i="1"/>
  <c r="F15" i="1" s="1"/>
  <c r="C9" i="1"/>
  <c r="F7" i="1"/>
  <c r="F9" i="1" s="1"/>
  <c r="F6" i="1"/>
  <c r="F5" i="1"/>
  <c r="I170" i="1" l="1"/>
  <c r="E122" i="1"/>
  <c r="I160" i="1"/>
  <c r="J157" i="1" s="1"/>
  <c r="L66" i="1"/>
  <c r="I34" i="1"/>
  <c r="G139" i="1"/>
  <c r="G147" i="1"/>
  <c r="F107" i="1"/>
  <c r="M58" i="1"/>
  <c r="K68" i="1"/>
  <c r="L62" i="1" s="1"/>
  <c r="L86" i="1"/>
  <c r="H170" i="1"/>
  <c r="J156" i="1"/>
  <c r="H179" i="1"/>
  <c r="G140" i="1"/>
  <c r="G144" i="1"/>
  <c r="G136" i="1"/>
  <c r="G148" i="1"/>
  <c r="G142" i="1"/>
  <c r="G145" i="1"/>
  <c r="G141" i="1"/>
  <c r="G143" i="1"/>
  <c r="G137" i="1"/>
  <c r="G138" i="1"/>
  <c r="G146" i="1"/>
  <c r="F131" i="1"/>
  <c r="F122" i="1"/>
  <c r="J42" i="1"/>
  <c r="J43" i="1"/>
  <c r="J40" i="1"/>
  <c r="L64" i="1"/>
  <c r="L65" i="1"/>
  <c r="J41" i="1"/>
  <c r="L63" i="1"/>
  <c r="J155" i="1" l="1"/>
  <c r="J158" i="1"/>
  <c r="I174" i="1"/>
  <c r="I175" i="1"/>
  <c r="I177" i="1"/>
  <c r="I176" i="1"/>
</calcChain>
</file>

<file path=xl/sharedStrings.xml><?xml version="1.0" encoding="utf-8"?>
<sst xmlns="http://schemas.openxmlformats.org/spreadsheetml/2006/main" count="251" uniqueCount="134">
  <si>
    <t>1.3. Distribución del personal Ingresado</t>
  </si>
  <si>
    <t>CATEGORÍA</t>
  </si>
  <si>
    <t>TOTAL</t>
  </si>
  <si>
    <t>ALISTADOS</t>
  </si>
  <si>
    <t>ASIMILADOS</t>
  </si>
  <si>
    <t>GUARDIAMARINAS</t>
  </si>
  <si>
    <t>1.4. Distribución del personal Reingresado</t>
  </si>
  <si>
    <t>RANGO</t>
  </si>
  <si>
    <t>OFICIALES Y ASIM. CON PERDIDA DE DOCUMENTOS</t>
  </si>
  <si>
    <t>ALISTADO CON PÉRDIDA DE DOCUMENTOS</t>
  </si>
  <si>
    <t>CN</t>
  </si>
  <si>
    <t>CF</t>
  </si>
  <si>
    <t>CC</t>
  </si>
  <si>
    <t>TN</t>
  </si>
  <si>
    <t>TF</t>
  </si>
  <si>
    <t>TC</t>
  </si>
  <si>
    <t>SGTMR</t>
  </si>
  <si>
    <t>SGTO</t>
  </si>
  <si>
    <t>CABO</t>
  </si>
  <si>
    <t>MRE</t>
  </si>
  <si>
    <t>MRO</t>
  </si>
  <si>
    <t>MRO.AUX.</t>
  </si>
  <si>
    <t>CLASIFICACION DE BAJA OTORGODA</t>
  </si>
  <si>
    <t>GM.1-A</t>
  </si>
  <si>
    <t>MRE.</t>
  </si>
  <si>
    <t>MR.AUX.</t>
  </si>
  <si>
    <t>GRUMETE</t>
  </si>
  <si>
    <t>%</t>
  </si>
  <si>
    <t>FALLECIMIENTO</t>
  </si>
  <si>
    <t>FALTAS GRAVES DEBIDAMENTE COMPROBADAS</t>
  </si>
  <si>
    <t>INADAPTABILIDAD A LA VIDA MILITAR</t>
  </si>
  <si>
    <t>SOLICITUD ACEPTADA</t>
  </si>
  <si>
    <t>ASP.GM</t>
  </si>
  <si>
    <t>BAJO RENDIMIENTO ACADÉMICO</t>
  </si>
  <si>
    <t>CONCESIÓN DE PENSIÓN</t>
  </si>
  <si>
    <t>RETIRO VOLUNTARIO</t>
  </si>
  <si>
    <t>SU PROPIA SOLICITUD</t>
  </si>
  <si>
    <t>GM.4-A</t>
  </si>
  <si>
    <t>EXCLUIDO DE NOMINA (CHOCA EN OTRA INST.)</t>
  </si>
  <si>
    <t>EXPIRACION DE ALISTAMIENTO (NO REALISTO)</t>
  </si>
  <si>
    <t>OFICIALES CON 1 Ó MÁS SANCIONES  CON 5 DIAS O MAS</t>
  </si>
  <si>
    <t>ALISTADOS CON 2 Ó MÁS SANCIONES</t>
  </si>
  <si>
    <t>ALISTADOS SANCIONADOS 30 DIAS O MÁS</t>
  </si>
  <si>
    <t xml:space="preserve">MRO. </t>
  </si>
  <si>
    <t>MRO. AUX</t>
  </si>
  <si>
    <t>EMBARCACIONES DETENIDAS</t>
  </si>
  <si>
    <t>TIPOS DE</t>
  </si>
  <si>
    <t>total</t>
  </si>
  <si>
    <t>EMBARCACIONES</t>
  </si>
  <si>
    <t>CLANDESTINAS</t>
  </si>
  <si>
    <t>MATRICULADAS</t>
  </si>
  <si>
    <t>FIBRA DE VIDRIO</t>
  </si>
  <si>
    <t>GO FAST</t>
  </si>
  <si>
    <t>CANTAMARAN</t>
  </si>
  <si>
    <t>HAITIANAS</t>
  </si>
  <si>
    <t>CAYUCOS</t>
  </si>
  <si>
    <t>VELERO</t>
  </si>
  <si>
    <t>ALUMINIO</t>
  </si>
  <si>
    <t>ZODIAC</t>
  </si>
  <si>
    <t>MATRILA EXTRANJERA</t>
  </si>
  <si>
    <t>LANCHA</t>
  </si>
  <si>
    <t>EXTRANJERA</t>
  </si>
  <si>
    <t>PERSONAS DETENIDAS</t>
  </si>
  <si>
    <t>PERSONAS</t>
  </si>
  <si>
    <t>DOMINICANOS</t>
  </si>
  <si>
    <t>HAITIANOS</t>
  </si>
  <si>
    <t>CUBANO</t>
  </si>
  <si>
    <t>VENEZOLANOS</t>
  </si>
  <si>
    <t>NORTEAMERICANOS</t>
  </si>
  <si>
    <t>COLOMBIANO</t>
  </si>
  <si>
    <t>PUERTO RIQUEÑOS</t>
  </si>
  <si>
    <t>ECUATORIANO</t>
  </si>
  <si>
    <t>ORGANIZADOERS DETENIDOS</t>
  </si>
  <si>
    <t>CAPITANES</t>
  </si>
  <si>
    <t>ORGANIZADORES</t>
  </si>
  <si>
    <t>COLABORADORES</t>
  </si>
  <si>
    <t>MISIONES</t>
  </si>
  <si>
    <t>OCTUBRE 2023</t>
  </si>
  <si>
    <t>NOVIEMBRE 2023</t>
  </si>
  <si>
    <t>DICIEMBRE 2023</t>
  </si>
  <si>
    <t>TOTALES</t>
  </si>
  <si>
    <t>Patrulla y vigilancia</t>
  </si>
  <si>
    <t>Seguridad Marítima</t>
  </si>
  <si>
    <t>Escolta de Barcaza</t>
  </si>
  <si>
    <t>Apoyo DNCD</t>
  </si>
  <si>
    <t>Apoyo 9-1-1</t>
  </si>
  <si>
    <t>Apoyo Naviero</t>
  </si>
  <si>
    <t>Migración Ilegal</t>
  </si>
  <si>
    <t>Búsqueda y Rescate// Asistencia</t>
  </si>
  <si>
    <t>Ejercicios Instrucción</t>
  </si>
  <si>
    <t>Cambio de Estación</t>
  </si>
  <si>
    <t xml:space="preserve">Prueba// Mantenimiento </t>
  </si>
  <si>
    <t>Otros</t>
  </si>
  <si>
    <t>Asistencia marítima</t>
  </si>
  <si>
    <t>DEPARTAMENTOS</t>
  </si>
  <si>
    <t>OF.  SUPERIORES</t>
  </si>
  <si>
    <t>OF.  SUBALTERNOS</t>
  </si>
  <si>
    <t>FAMILIARES</t>
  </si>
  <si>
    <t>ACCION CIVICA</t>
  </si>
  <si>
    <t>CIVILES</t>
  </si>
  <si>
    <t>MEDICINA INTERNA</t>
  </si>
  <si>
    <t>CIRUGIA</t>
  </si>
  <si>
    <t>PEDIATRIA</t>
  </si>
  <si>
    <t>GINECOLOGIA  Y OBSTETRICIA</t>
  </si>
  <si>
    <t>ACTIVIDAD</t>
  </si>
  <si>
    <t xml:space="preserve">OPERATIVOS </t>
  </si>
  <si>
    <t xml:space="preserve">AYUDAS </t>
  </si>
  <si>
    <t xml:space="preserve">OPERATIVO </t>
  </si>
  <si>
    <t>ECONÓMICAS</t>
  </si>
  <si>
    <t>MEDICO</t>
  </si>
  <si>
    <t>CONSULTAS MEDICAS</t>
  </si>
  <si>
    <t>CONSULTAS ODONTOLOGICAS</t>
  </si>
  <si>
    <t>MEDICAS</t>
  </si>
  <si>
    <t>CONSTRUCCION</t>
  </si>
  <si>
    <t>OTRAS</t>
  </si>
  <si>
    <t>BOLETAS DEL CINE</t>
  </si>
  <si>
    <t>EDUCATIVAS</t>
  </si>
  <si>
    <t>ODONTOLOGICAS</t>
  </si>
  <si>
    <t>ENTREGA DE MEDICAMENTOS</t>
  </si>
  <si>
    <t>PELUQUERIA</t>
  </si>
  <si>
    <t>MOSQUITEROS</t>
  </si>
  <si>
    <t>FRASCOS PASTILLAS PRENATALES</t>
  </si>
  <si>
    <t>BOTIQUINES</t>
  </si>
  <si>
    <t>CANASTILLA PARA EMBARAZADAS</t>
  </si>
  <si>
    <t>1.5 Perdida de Documentos</t>
  </si>
  <si>
    <t>1.6 Bajas</t>
  </si>
  <si>
    <t>1.7 Sanciones</t>
  </si>
  <si>
    <t>1.8 Estadisticas M-2</t>
  </si>
  <si>
    <t>1.9 Estadisticas M-3</t>
  </si>
  <si>
    <t>1.10 Estadisticas Cuerpo Medico</t>
  </si>
  <si>
    <t>1.11 Estadisticas Accion Civica</t>
  </si>
  <si>
    <t>RAFAEL DANERIS BÁEZ DE LA ROSA</t>
  </si>
  <si>
    <t>CAPITAN DE FRAGATA</t>
  </si>
  <si>
    <t>DIRECTOR DE ESTADISTICAS Y ANALISIS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</si>
</sst>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rgb="FFFFFFFF"/>
      <name val="Calibri"/>
      <family val="2"/>
      <scheme val="minor"/>
    </font>
    <font>
      <b/>
      <sz val="13"/>
      <color theme="1"/>
      <name val="Arial"/>
      <family val="2"/>
    </font>
    <font>
      <sz val="9"/>
      <color rgb="FF1F1F1F"/>
      <name val="Consolas"/>
      <family val="3"/>
    </font>
    <font>
      <sz val="12"/>
      <color rgb="FF1F1F1F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Fill="1" applyBorder="1"/>
    <xf numFmtId="0" fontId="0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6" fillId="5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left"/>
    </xf>
    <xf numFmtId="0" fontId="0" fillId="7" borderId="2" xfId="0" applyFont="1" applyFill="1" applyBorder="1"/>
    <xf numFmtId="0" fontId="0" fillId="4" borderId="2" xfId="0" applyFill="1" applyBorder="1"/>
    <xf numFmtId="0" fontId="0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7" fontId="0" fillId="0" borderId="0" xfId="0" applyNumberFormat="1"/>
    <xf numFmtId="0" fontId="7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8" fillId="8" borderId="2" xfId="0" applyFont="1" applyFill="1" applyBorder="1" applyAlignment="1">
      <alignment vertical="center" wrapText="1"/>
    </xf>
    <xf numFmtId="1" fontId="8" fillId="4" borderId="2" xfId="0" applyNumberFormat="1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0" borderId="2" xfId="0" applyBorder="1" applyAlignment="1"/>
    <xf numFmtId="0" fontId="0" fillId="9" borderId="2" xfId="0" applyFill="1" applyBorder="1" applyAlignment="1"/>
    <xf numFmtId="1" fontId="0" fillId="9" borderId="2" xfId="0" applyNumberForma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9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/>
    <xf numFmtId="1" fontId="10" fillId="9" borderId="2" xfId="0" applyNumberFormat="1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2" xfId="0" applyBorder="1"/>
    <xf numFmtId="0" fontId="12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7" fontId="15" fillId="12" borderId="2" xfId="0" applyNumberFormat="1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/>
    </xf>
    <xf numFmtId="0" fontId="16" fillId="0" borderId="11" xfId="0" applyFont="1" applyBorder="1"/>
    <xf numFmtId="0" fontId="14" fillId="0" borderId="2" xfId="0" applyFont="1" applyBorder="1" applyAlignment="1">
      <alignment horizontal="center"/>
    </xf>
    <xf numFmtId="0" fontId="16" fillId="5" borderId="2" xfId="0" applyFont="1" applyFill="1" applyBorder="1"/>
    <xf numFmtId="0" fontId="0" fillId="0" borderId="0" xfId="0" applyAlignment="1"/>
    <xf numFmtId="0" fontId="17" fillId="12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8" fillId="5" borderId="4" xfId="0" applyFont="1" applyFill="1" applyBorder="1" applyAlignment="1">
      <alignment vertical="center"/>
    </xf>
    <xf numFmtId="0" fontId="7" fillId="9" borderId="7" xfId="0" applyFont="1" applyFill="1" applyBorder="1" applyAlignment="1">
      <alignment horizontal="center" vertical="center" wrapText="1"/>
    </xf>
    <xf numFmtId="49" fontId="7" fillId="11" borderId="15" xfId="0" applyNumberFormat="1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vertical="center"/>
    </xf>
    <xf numFmtId="0" fontId="8" fillId="11" borderId="18" xfId="0" applyFont="1" applyFill="1" applyBorder="1" applyAlignment="1">
      <alignment horizontal="center" vertical="center" wrapText="1"/>
    </xf>
    <xf numFmtId="0" fontId="8" fillId="13" borderId="19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/>
    </xf>
    <xf numFmtId="0" fontId="8" fillId="14" borderId="20" xfId="0" applyFont="1" applyFill="1" applyBorder="1" applyAlignment="1">
      <alignment vertical="center"/>
    </xf>
    <xf numFmtId="0" fontId="16" fillId="8" borderId="17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10" borderId="17" xfId="0" applyFont="1" applyFill="1" applyBorder="1" applyAlignment="1">
      <alignment vertical="center"/>
    </xf>
    <xf numFmtId="0" fontId="9" fillId="10" borderId="18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 wrapText="1"/>
    </xf>
    <xf numFmtId="0" fontId="0" fillId="15" borderId="2" xfId="0" applyFill="1" applyBorder="1"/>
    <xf numFmtId="0" fontId="7" fillId="9" borderId="17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wrapText="1"/>
    </xf>
    <xf numFmtId="0" fontId="7" fillId="9" borderId="18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vertical="center" wrapText="1"/>
    </xf>
    <xf numFmtId="0" fontId="16" fillId="6" borderId="20" xfId="0" applyFont="1" applyFill="1" applyBorder="1" applyAlignment="1">
      <alignment vertical="center" wrapText="1"/>
    </xf>
    <xf numFmtId="0" fontId="16" fillId="5" borderId="20" xfId="0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vertical="center"/>
    </xf>
    <xf numFmtId="0" fontId="7" fillId="11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8" fillId="16" borderId="2" xfId="0" applyFont="1" applyFill="1" applyBorder="1" applyAlignment="1">
      <alignment vertical="center"/>
    </xf>
    <xf numFmtId="0" fontId="8" fillId="11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20" fillId="5" borderId="2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5" xfId="0" applyNumberFormat="1" applyBorder="1" applyAlignment="1">
      <alignment horizontal="center" wrapText="1"/>
    </xf>
    <xf numFmtId="17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6" xfId="0" applyNumberFormat="1" applyBorder="1" applyAlignment="1">
      <alignment horizont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17" fontId="7" fillId="11" borderId="3" xfId="0" applyNumberFormat="1" applyFont="1" applyFill="1" applyBorder="1" applyAlignment="1">
      <alignment horizontal="center" vertical="center" wrapText="1"/>
    </xf>
    <xf numFmtId="17" fontId="7" fillId="11" borderId="8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17" fontId="7" fillId="11" borderId="2" xfId="0" applyNumberFormat="1" applyFont="1" applyFill="1" applyBorder="1" applyAlignment="1">
      <alignment horizontal="center" vertical="center" wrapText="1"/>
    </xf>
    <xf numFmtId="17" fontId="7" fillId="11" borderId="9" xfId="0" applyNumberFormat="1" applyFont="1" applyFill="1" applyBorder="1" applyAlignment="1">
      <alignment horizontal="center" vertical="center" wrapText="1"/>
    </xf>
    <xf numFmtId="17" fontId="7" fillId="11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" fontId="0" fillId="0" borderId="2" xfId="0" applyNumberFormat="1" applyBorder="1" applyAlignment="1">
      <alignment horizontal="center" wrapText="1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204</xdr:row>
      <xdr:rowOff>135372</xdr:rowOff>
    </xdr:from>
    <xdr:to>
      <xdr:col>9</xdr:col>
      <xdr:colOff>66675</xdr:colOff>
      <xdr:row>216</xdr:row>
      <xdr:rowOff>157467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99" b="93274" l="0" r="9822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50951247"/>
          <a:ext cx="4486275" cy="2317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15"/>
  <sheetViews>
    <sheetView tabSelected="1" topLeftCell="A191" workbookViewId="0">
      <selection activeCell="O208" sqref="O208"/>
    </sheetView>
  </sheetViews>
  <sheetFormatPr baseColWidth="10" defaultRowHeight="15" x14ac:dyDescent="0.25"/>
  <cols>
    <col min="2" max="2" width="37" customWidth="1"/>
  </cols>
  <sheetData>
    <row r="2" spans="2:6" ht="16.5" x14ac:dyDescent="0.25">
      <c r="B2" s="1" t="s">
        <v>0</v>
      </c>
    </row>
    <row r="3" spans="2:6" ht="15.75" thickBot="1" x14ac:dyDescent="0.3">
      <c r="B3" s="2"/>
    </row>
    <row r="4" spans="2:6" ht="15.75" thickBot="1" x14ac:dyDescent="0.3">
      <c r="B4" s="3" t="s">
        <v>1</v>
      </c>
      <c r="C4" s="4">
        <v>45200</v>
      </c>
      <c r="D4" s="4">
        <v>45231</v>
      </c>
      <c r="E4" s="4">
        <v>45261</v>
      </c>
      <c r="F4" s="5" t="s">
        <v>2</v>
      </c>
    </row>
    <row r="5" spans="2:6" x14ac:dyDescent="0.25">
      <c r="B5" s="6" t="s">
        <v>3</v>
      </c>
      <c r="C5" s="7">
        <v>0</v>
      </c>
      <c r="D5" s="7">
        <v>4</v>
      </c>
      <c r="E5" s="7">
        <v>1</v>
      </c>
      <c r="F5" s="8">
        <f>SUM(C5:E5)</f>
        <v>5</v>
      </c>
    </row>
    <row r="6" spans="2:6" x14ac:dyDescent="0.25">
      <c r="B6" s="6" t="s">
        <v>4</v>
      </c>
      <c r="C6" s="8">
        <v>0</v>
      </c>
      <c r="D6" s="8">
        <v>1</v>
      </c>
      <c r="E6" s="8">
        <v>3</v>
      </c>
      <c r="F6" s="8">
        <f>SUM(C6:E6)</f>
        <v>4</v>
      </c>
    </row>
    <row r="7" spans="2:6" x14ac:dyDescent="0.25">
      <c r="B7" s="9" t="s">
        <v>5</v>
      </c>
      <c r="C7" s="8">
        <v>69</v>
      </c>
      <c r="D7" s="8">
        <v>0</v>
      </c>
      <c r="E7" s="8">
        <v>0</v>
      </c>
      <c r="F7" s="8">
        <f>SUM(C7:C7)</f>
        <v>69</v>
      </c>
    </row>
    <row r="8" spans="2:6" x14ac:dyDescent="0.25">
      <c r="B8" s="6"/>
      <c r="C8" s="8"/>
      <c r="D8" s="8"/>
      <c r="E8" s="8"/>
      <c r="F8" s="8"/>
    </row>
    <row r="9" spans="2:6" ht="15.75" thickBot="1" x14ac:dyDescent="0.3">
      <c r="B9" s="10" t="s">
        <v>2</v>
      </c>
      <c r="C9" s="11">
        <f>SUM(C5:C7)</f>
        <v>69</v>
      </c>
      <c r="D9" s="11"/>
      <c r="E9" s="11"/>
      <c r="F9" s="11">
        <f>SUM(F5:F7)</f>
        <v>78</v>
      </c>
    </row>
    <row r="10" spans="2:6" ht="16.5" x14ac:dyDescent="0.25">
      <c r="B10" s="1"/>
    </row>
    <row r="11" spans="2:6" ht="17.25" thickBot="1" x14ac:dyDescent="0.3">
      <c r="B11" s="1" t="s">
        <v>6</v>
      </c>
    </row>
    <row r="12" spans="2:6" ht="15.75" thickBot="1" x14ac:dyDescent="0.3">
      <c r="B12" s="3" t="s">
        <v>1</v>
      </c>
      <c r="C12" s="4">
        <v>45200</v>
      </c>
      <c r="D12" s="4">
        <v>45231</v>
      </c>
      <c r="E12" s="4">
        <v>45261</v>
      </c>
      <c r="F12" s="5" t="s">
        <v>2</v>
      </c>
    </row>
    <row r="13" spans="2:6" ht="15.75" thickBot="1" x14ac:dyDescent="0.3">
      <c r="B13" s="12" t="s">
        <v>3</v>
      </c>
      <c r="C13" s="8">
        <v>0</v>
      </c>
      <c r="D13" s="8">
        <v>1</v>
      </c>
      <c r="E13" s="8">
        <v>0</v>
      </c>
      <c r="F13" s="8">
        <f>SUM(C13:E13)</f>
        <v>1</v>
      </c>
    </row>
    <row r="14" spans="2:6" ht="15.75" thickBot="1" x14ac:dyDescent="0.3">
      <c r="B14" s="12"/>
      <c r="C14" s="8"/>
      <c r="D14" s="8"/>
      <c r="E14" s="8"/>
      <c r="F14" s="8"/>
    </row>
    <row r="15" spans="2:6" ht="15.75" thickBot="1" x14ac:dyDescent="0.3">
      <c r="B15" s="10" t="s">
        <v>2</v>
      </c>
      <c r="C15" s="11"/>
      <c r="D15" s="11"/>
      <c r="E15" s="11"/>
      <c r="F15" s="11">
        <f>SUM(F13:F14)</f>
        <v>1</v>
      </c>
    </row>
    <row r="17" spans="2:9" ht="16.5" x14ac:dyDescent="0.25">
      <c r="B17" s="124" t="s">
        <v>124</v>
      </c>
    </row>
    <row r="18" spans="2:9" x14ac:dyDescent="0.25">
      <c r="C18" s="129">
        <v>45200</v>
      </c>
      <c r="D18" s="130"/>
      <c r="E18" s="131">
        <v>45231</v>
      </c>
      <c r="F18" s="132"/>
      <c r="G18" s="127">
        <v>45261</v>
      </c>
      <c r="H18" s="128"/>
    </row>
    <row r="19" spans="2:9" ht="75" x14ac:dyDescent="0.25">
      <c r="B19" s="13" t="s">
        <v>7</v>
      </c>
      <c r="C19" s="14" t="s">
        <v>8</v>
      </c>
      <c r="D19" s="14" t="s">
        <v>9</v>
      </c>
      <c r="E19" s="14" t="s">
        <v>8</v>
      </c>
      <c r="F19" s="14" t="s">
        <v>9</v>
      </c>
      <c r="G19" s="14" t="s">
        <v>8</v>
      </c>
      <c r="H19" s="14" t="s">
        <v>9</v>
      </c>
      <c r="I19" s="15" t="s">
        <v>2</v>
      </c>
    </row>
    <row r="20" spans="2:9" x14ac:dyDescent="0.25">
      <c r="B20" s="16" t="s">
        <v>10</v>
      </c>
      <c r="C20" s="17">
        <v>0</v>
      </c>
      <c r="D20" s="17">
        <v>0</v>
      </c>
      <c r="E20" s="17">
        <v>0</v>
      </c>
      <c r="F20" s="17">
        <v>0</v>
      </c>
      <c r="G20" s="17">
        <v>1</v>
      </c>
      <c r="H20" s="17">
        <v>0</v>
      </c>
      <c r="I20" s="15">
        <f t="shared" ref="I20:I32" si="0">SUM(C20:H20)</f>
        <v>1</v>
      </c>
    </row>
    <row r="21" spans="2:9" x14ac:dyDescent="0.25">
      <c r="B21" s="16" t="s">
        <v>11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5">
        <f t="shared" si="0"/>
        <v>0</v>
      </c>
    </row>
    <row r="22" spans="2:9" x14ac:dyDescent="0.25">
      <c r="B22" s="16" t="s">
        <v>12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5">
        <f t="shared" si="0"/>
        <v>0</v>
      </c>
    </row>
    <row r="23" spans="2:9" x14ac:dyDescent="0.25">
      <c r="B23" s="18" t="s">
        <v>13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5">
        <f t="shared" si="0"/>
        <v>0</v>
      </c>
    </row>
    <row r="24" spans="2:9" x14ac:dyDescent="0.25">
      <c r="B24" s="18" t="s">
        <v>14</v>
      </c>
      <c r="C24" s="17">
        <v>1</v>
      </c>
      <c r="D24" s="17">
        <v>0</v>
      </c>
      <c r="E24" s="17">
        <v>0</v>
      </c>
      <c r="F24" s="17">
        <v>0</v>
      </c>
      <c r="G24" s="17">
        <v>1</v>
      </c>
      <c r="H24" s="17">
        <v>0</v>
      </c>
      <c r="I24" s="15">
        <f t="shared" si="0"/>
        <v>2</v>
      </c>
    </row>
    <row r="25" spans="2:9" x14ac:dyDescent="0.25">
      <c r="B25" s="18" t="s">
        <v>15</v>
      </c>
      <c r="C25" s="17">
        <v>1</v>
      </c>
      <c r="D25" s="17">
        <v>0</v>
      </c>
      <c r="E25" s="17">
        <v>0</v>
      </c>
      <c r="F25" s="17">
        <v>0</v>
      </c>
      <c r="G25" s="17">
        <v>1</v>
      </c>
      <c r="H25" s="17">
        <v>0</v>
      </c>
      <c r="I25" s="15">
        <f t="shared" si="0"/>
        <v>2</v>
      </c>
    </row>
    <row r="26" spans="2:9" x14ac:dyDescent="0.25">
      <c r="B26" s="18" t="s">
        <v>16</v>
      </c>
      <c r="C26" s="17">
        <v>0</v>
      </c>
      <c r="D26" s="17">
        <v>1</v>
      </c>
      <c r="E26" s="17">
        <v>0</v>
      </c>
      <c r="F26" s="17">
        <v>0</v>
      </c>
      <c r="G26" s="17">
        <v>0</v>
      </c>
      <c r="H26" s="17">
        <v>1</v>
      </c>
      <c r="I26" s="15">
        <f t="shared" si="0"/>
        <v>2</v>
      </c>
    </row>
    <row r="27" spans="2:9" x14ac:dyDescent="0.25">
      <c r="B27" s="18" t="s">
        <v>17</v>
      </c>
      <c r="C27" s="17">
        <v>0</v>
      </c>
      <c r="D27" s="17">
        <v>1</v>
      </c>
      <c r="E27" s="17">
        <v>0</v>
      </c>
      <c r="F27" s="17">
        <v>1</v>
      </c>
      <c r="G27" s="17">
        <v>0</v>
      </c>
      <c r="H27" s="17">
        <v>3</v>
      </c>
      <c r="I27" s="15">
        <f t="shared" si="0"/>
        <v>5</v>
      </c>
    </row>
    <row r="28" spans="2:9" x14ac:dyDescent="0.25">
      <c r="B28" s="18" t="s">
        <v>18</v>
      </c>
      <c r="C28" s="17">
        <v>0</v>
      </c>
      <c r="D28" s="17">
        <v>0</v>
      </c>
      <c r="E28" s="17">
        <v>0</v>
      </c>
      <c r="F28" s="17">
        <v>2</v>
      </c>
      <c r="G28" s="17">
        <v>0</v>
      </c>
      <c r="H28" s="17">
        <v>3</v>
      </c>
      <c r="I28" s="15">
        <f t="shared" si="0"/>
        <v>5</v>
      </c>
    </row>
    <row r="29" spans="2:9" x14ac:dyDescent="0.25">
      <c r="B29" s="18" t="s">
        <v>19</v>
      </c>
      <c r="C29" s="17">
        <v>0</v>
      </c>
      <c r="D29" s="17">
        <v>0</v>
      </c>
      <c r="E29" s="17">
        <v>0</v>
      </c>
      <c r="F29" s="17">
        <v>1</v>
      </c>
      <c r="G29" s="17">
        <v>0</v>
      </c>
      <c r="H29" s="17">
        <v>1</v>
      </c>
      <c r="I29" s="15">
        <f t="shared" si="0"/>
        <v>2</v>
      </c>
    </row>
    <row r="30" spans="2:9" x14ac:dyDescent="0.25">
      <c r="B30" s="18" t="s">
        <v>20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5">
        <f t="shared" si="0"/>
        <v>0</v>
      </c>
    </row>
    <row r="31" spans="2:9" x14ac:dyDescent="0.25">
      <c r="B31" s="19" t="s">
        <v>21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2</v>
      </c>
      <c r="I31" s="15">
        <f t="shared" si="0"/>
        <v>2</v>
      </c>
    </row>
    <row r="32" spans="2:9" x14ac:dyDescent="0.25">
      <c r="B32" s="19" t="s">
        <v>4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5">
        <f t="shared" si="0"/>
        <v>0</v>
      </c>
    </row>
    <row r="33" spans="2:10" x14ac:dyDescent="0.25">
      <c r="B33" s="19"/>
      <c r="C33" s="8"/>
      <c r="D33" s="8"/>
      <c r="E33" s="7"/>
      <c r="F33" s="7"/>
      <c r="G33" s="7"/>
      <c r="H33" s="7"/>
      <c r="I33" s="20"/>
    </row>
    <row r="34" spans="2:10" x14ac:dyDescent="0.25">
      <c r="B34" s="21" t="s">
        <v>2</v>
      </c>
      <c r="C34" s="22">
        <v>2</v>
      </c>
      <c r="D34" s="22">
        <v>2</v>
      </c>
      <c r="E34" s="22">
        <f>SUM(E24:E32)</f>
        <v>0</v>
      </c>
      <c r="F34" s="22">
        <f>SUM(F24:F33)</f>
        <v>4</v>
      </c>
      <c r="G34" s="22">
        <f>SUM(G20:G32)</f>
        <v>3</v>
      </c>
      <c r="H34" s="22">
        <f>SUM(H20:H32)</f>
        <v>10</v>
      </c>
      <c r="I34" s="22">
        <f>SUM(I20:I32)</f>
        <v>21</v>
      </c>
    </row>
    <row r="36" spans="2:10" ht="16.5" x14ac:dyDescent="0.25">
      <c r="B36" s="124" t="s">
        <v>125</v>
      </c>
    </row>
    <row r="37" spans="2:10" x14ac:dyDescent="0.25">
      <c r="C37" s="23">
        <v>45200</v>
      </c>
    </row>
    <row r="39" spans="2:10" ht="75" x14ac:dyDescent="0.25">
      <c r="B39" s="24" t="s">
        <v>22</v>
      </c>
      <c r="C39" s="25" t="s">
        <v>23</v>
      </c>
      <c r="D39" s="25" t="s">
        <v>16</v>
      </c>
      <c r="E39" s="25" t="s">
        <v>24</v>
      </c>
      <c r="F39" s="25" t="s">
        <v>20</v>
      </c>
      <c r="G39" s="25" t="s">
        <v>25</v>
      </c>
      <c r="H39" s="25" t="s">
        <v>26</v>
      </c>
      <c r="I39" s="25" t="s">
        <v>2</v>
      </c>
      <c r="J39" s="26" t="s">
        <v>27</v>
      </c>
    </row>
    <row r="40" spans="2:10" ht="25.5" x14ac:dyDescent="0.25">
      <c r="B40" s="27" t="s">
        <v>28</v>
      </c>
      <c r="C40" s="28">
        <v>0</v>
      </c>
      <c r="D40" s="28">
        <v>1</v>
      </c>
      <c r="E40" s="28">
        <v>0</v>
      </c>
      <c r="F40" s="28">
        <v>0</v>
      </c>
      <c r="G40" s="28">
        <v>0</v>
      </c>
      <c r="H40" s="28">
        <v>0</v>
      </c>
      <c r="I40" s="29">
        <f>SUM(C40:H40)</f>
        <v>1</v>
      </c>
      <c r="J40" s="30">
        <f>I40/I45*100</f>
        <v>8.3333333333333321</v>
      </c>
    </row>
    <row r="41" spans="2:10" ht="76.5" x14ac:dyDescent="0.25">
      <c r="B41" s="27" t="s">
        <v>29</v>
      </c>
      <c r="C41" s="28">
        <v>0</v>
      </c>
      <c r="D41" s="28">
        <v>0</v>
      </c>
      <c r="E41" s="28">
        <v>1</v>
      </c>
      <c r="F41" s="28">
        <v>1</v>
      </c>
      <c r="G41" s="28">
        <v>1</v>
      </c>
      <c r="H41" s="28">
        <v>0</v>
      </c>
      <c r="I41" s="29">
        <f>SUM(C41:H41)</f>
        <v>3</v>
      </c>
      <c r="J41" s="30">
        <f>I41/I45*100</f>
        <v>25</v>
      </c>
    </row>
    <row r="42" spans="2:10" ht="51" x14ac:dyDescent="0.25">
      <c r="B42" s="27" t="s">
        <v>30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2</v>
      </c>
      <c r="I42" s="29">
        <f>SUM(C42:H42)</f>
        <v>2</v>
      </c>
      <c r="J42" s="30">
        <f>I42/I45*100</f>
        <v>16.666666666666664</v>
      </c>
    </row>
    <row r="43" spans="2:10" ht="25.5" x14ac:dyDescent="0.25">
      <c r="B43" s="27" t="s">
        <v>31</v>
      </c>
      <c r="C43" s="28">
        <v>1</v>
      </c>
      <c r="D43" s="28">
        <v>0</v>
      </c>
      <c r="E43" s="28">
        <v>0</v>
      </c>
      <c r="F43" s="28">
        <v>2</v>
      </c>
      <c r="G43" s="28">
        <v>0</v>
      </c>
      <c r="H43" s="28">
        <v>3</v>
      </c>
      <c r="I43" s="29">
        <f>SUM(C43:H43)</f>
        <v>6</v>
      </c>
      <c r="J43" s="30">
        <f>I43/I45*100</f>
        <v>50</v>
      </c>
    </row>
    <row r="44" spans="2:10" x14ac:dyDescent="0.25">
      <c r="B44" s="31"/>
      <c r="C44" s="8"/>
      <c r="D44" s="8"/>
      <c r="E44" s="8"/>
      <c r="F44" s="8"/>
      <c r="G44" s="8"/>
      <c r="H44" s="8"/>
      <c r="I44" s="8"/>
      <c r="J44" s="8"/>
    </row>
    <row r="45" spans="2:10" x14ac:dyDescent="0.25">
      <c r="B45" s="32" t="s">
        <v>2</v>
      </c>
      <c r="C45" s="33">
        <f t="shared" ref="C45:H45" si="1">SUM(C40:C44)</f>
        <v>1</v>
      </c>
      <c r="D45" s="33">
        <f t="shared" si="1"/>
        <v>1</v>
      </c>
      <c r="E45" s="33">
        <f t="shared" si="1"/>
        <v>1</v>
      </c>
      <c r="F45" s="33">
        <f t="shared" si="1"/>
        <v>3</v>
      </c>
      <c r="G45" s="33">
        <f t="shared" si="1"/>
        <v>1</v>
      </c>
      <c r="H45" s="33">
        <f t="shared" si="1"/>
        <v>5</v>
      </c>
      <c r="I45" s="33">
        <f>SUM(C45:H45)</f>
        <v>12</v>
      </c>
      <c r="J45" s="34"/>
    </row>
    <row r="48" spans="2:10" x14ac:dyDescent="0.25">
      <c r="C48" s="23">
        <v>45231</v>
      </c>
    </row>
    <row r="50" spans="2:13" ht="75" x14ac:dyDescent="0.25">
      <c r="B50" s="35" t="s">
        <v>22</v>
      </c>
      <c r="C50" s="36" t="s">
        <v>12</v>
      </c>
      <c r="D50" s="36" t="s">
        <v>15</v>
      </c>
      <c r="E50" s="36" t="s">
        <v>23</v>
      </c>
      <c r="F50" s="36" t="s">
        <v>32</v>
      </c>
      <c r="G50" s="36" t="s">
        <v>16</v>
      </c>
      <c r="H50" s="36" t="s">
        <v>17</v>
      </c>
      <c r="I50" s="36" t="s">
        <v>24</v>
      </c>
      <c r="J50" s="36" t="s">
        <v>20</v>
      </c>
      <c r="K50" s="36" t="s">
        <v>25</v>
      </c>
      <c r="L50" s="36" t="s">
        <v>26</v>
      </c>
      <c r="M50" s="36" t="s">
        <v>2</v>
      </c>
    </row>
    <row r="51" spans="2:13" x14ac:dyDescent="0.25">
      <c r="B51" s="27" t="s">
        <v>33</v>
      </c>
      <c r="C51" s="28">
        <v>0</v>
      </c>
      <c r="D51" s="28">
        <v>0</v>
      </c>
      <c r="E51" s="28">
        <v>12</v>
      </c>
      <c r="F51" s="28">
        <v>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f>SUM(C51:L51)</f>
        <v>13</v>
      </c>
    </row>
    <row r="52" spans="2:13" x14ac:dyDescent="0.25">
      <c r="B52" s="27" t="s">
        <v>34</v>
      </c>
      <c r="C52" s="28">
        <v>1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f t="shared" ref="M52:M56" si="2">SUM(C52:L52)</f>
        <v>1</v>
      </c>
    </row>
    <row r="53" spans="2:13" ht="76.5" x14ac:dyDescent="0.25">
      <c r="B53" s="27" t="s">
        <v>29</v>
      </c>
      <c r="C53" s="28">
        <v>0</v>
      </c>
      <c r="D53" s="28">
        <v>0</v>
      </c>
      <c r="E53" s="28">
        <v>1</v>
      </c>
      <c r="F53" s="28">
        <v>0</v>
      </c>
      <c r="G53" s="28">
        <v>0</v>
      </c>
      <c r="H53" s="28">
        <v>1</v>
      </c>
      <c r="I53" s="28">
        <v>11</v>
      </c>
      <c r="J53" s="28">
        <v>1</v>
      </c>
      <c r="K53" s="28">
        <v>1</v>
      </c>
      <c r="L53" s="28">
        <v>0</v>
      </c>
      <c r="M53" s="29">
        <f t="shared" si="2"/>
        <v>15</v>
      </c>
    </row>
    <row r="54" spans="2:13" ht="51" x14ac:dyDescent="0.25">
      <c r="B54" s="27" t="s">
        <v>30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1</v>
      </c>
      <c r="M54" s="29">
        <f t="shared" si="2"/>
        <v>1</v>
      </c>
    </row>
    <row r="55" spans="2:13" ht="38.25" x14ac:dyDescent="0.25">
      <c r="B55" s="27" t="s">
        <v>35</v>
      </c>
      <c r="C55" s="28">
        <v>0</v>
      </c>
      <c r="D55" s="28">
        <v>1</v>
      </c>
      <c r="E55" s="28">
        <v>0</v>
      </c>
      <c r="F55" s="28">
        <v>0</v>
      </c>
      <c r="G55" s="28">
        <v>1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f t="shared" si="2"/>
        <v>2</v>
      </c>
    </row>
    <row r="56" spans="2:13" ht="25.5" x14ac:dyDescent="0.25">
      <c r="B56" s="27" t="s">
        <v>36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1</v>
      </c>
      <c r="I56" s="28">
        <v>1</v>
      </c>
      <c r="J56" s="28">
        <v>0</v>
      </c>
      <c r="K56" s="28">
        <v>0</v>
      </c>
      <c r="L56" s="28">
        <v>0</v>
      </c>
      <c r="M56" s="29">
        <f t="shared" si="2"/>
        <v>2</v>
      </c>
    </row>
    <row r="57" spans="2:13" x14ac:dyDescent="0.25">
      <c r="B57" s="3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2:13" x14ac:dyDescent="0.25">
      <c r="B58" s="37" t="s">
        <v>2</v>
      </c>
      <c r="C58" s="38">
        <f t="shared" ref="C58:H58" si="3">SUM(C51:C57)</f>
        <v>1</v>
      </c>
      <c r="D58" s="38">
        <f t="shared" si="3"/>
        <v>1</v>
      </c>
      <c r="E58" s="38">
        <f t="shared" si="3"/>
        <v>13</v>
      </c>
      <c r="F58" s="38">
        <f t="shared" si="3"/>
        <v>1</v>
      </c>
      <c r="G58" s="38">
        <f t="shared" si="3"/>
        <v>1</v>
      </c>
      <c r="H58" s="38">
        <f t="shared" si="3"/>
        <v>2</v>
      </c>
      <c r="I58" s="38">
        <f>SUM(I51:I56)</f>
        <v>12</v>
      </c>
      <c r="J58" s="38">
        <f t="shared" ref="J58:L58" si="4">SUM(J51:J56)</f>
        <v>1</v>
      </c>
      <c r="K58" s="38">
        <f t="shared" si="4"/>
        <v>1</v>
      </c>
      <c r="L58" s="38">
        <f t="shared" si="4"/>
        <v>1</v>
      </c>
      <c r="M58" s="38">
        <f>SUM(M51:M56)</f>
        <v>34</v>
      </c>
    </row>
    <row r="60" spans="2:13" x14ac:dyDescent="0.25">
      <c r="C60" s="23">
        <v>45261</v>
      </c>
    </row>
    <row r="61" spans="2:13" ht="75" x14ac:dyDescent="0.25">
      <c r="B61" s="35" t="s">
        <v>22</v>
      </c>
      <c r="C61" s="36" t="s">
        <v>11</v>
      </c>
      <c r="D61" s="36" t="s">
        <v>37</v>
      </c>
      <c r="E61" s="36" t="s">
        <v>23</v>
      </c>
      <c r="F61" s="36" t="s">
        <v>16</v>
      </c>
      <c r="G61" s="36" t="s">
        <v>17</v>
      </c>
      <c r="H61" s="36" t="s">
        <v>18</v>
      </c>
      <c r="I61" s="36" t="s">
        <v>24</v>
      </c>
      <c r="J61" s="36" t="s">
        <v>25</v>
      </c>
      <c r="K61" s="36" t="s">
        <v>2</v>
      </c>
      <c r="L61" s="22" t="s">
        <v>27</v>
      </c>
    </row>
    <row r="62" spans="2:13" ht="63.75" x14ac:dyDescent="0.25">
      <c r="B62" s="27" t="s">
        <v>38</v>
      </c>
      <c r="C62" s="28">
        <v>0</v>
      </c>
      <c r="D62" s="28">
        <v>3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9">
        <f>SUM(C62:J62)</f>
        <v>3</v>
      </c>
      <c r="L62" s="30">
        <f>K62/K68*100</f>
        <v>11.111111111111111</v>
      </c>
    </row>
    <row r="63" spans="2:13" ht="63.75" x14ac:dyDescent="0.25">
      <c r="B63" s="27" t="s">
        <v>39</v>
      </c>
      <c r="C63" s="28">
        <v>0</v>
      </c>
      <c r="D63" s="28">
        <v>0</v>
      </c>
      <c r="E63" s="28">
        <v>0</v>
      </c>
      <c r="F63" s="28">
        <v>2</v>
      </c>
      <c r="G63" s="28">
        <v>0</v>
      </c>
      <c r="H63" s="28">
        <v>1</v>
      </c>
      <c r="I63" s="28">
        <v>0</v>
      </c>
      <c r="J63" s="28">
        <v>2</v>
      </c>
      <c r="K63" s="29">
        <f>SUM(C63:J63)</f>
        <v>5</v>
      </c>
      <c r="L63" s="30">
        <f>K63/K68*100</f>
        <v>18.518518518518519</v>
      </c>
    </row>
    <row r="64" spans="2:13" ht="25.5" x14ac:dyDescent="0.25">
      <c r="B64" s="27" t="s">
        <v>28</v>
      </c>
      <c r="C64" s="28">
        <v>1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9">
        <f>SUM(C64:J64)</f>
        <v>1</v>
      </c>
      <c r="L64" s="30">
        <f>K64/K68*100</f>
        <v>3.7037037037037033</v>
      </c>
    </row>
    <row r="65" spans="2:12" ht="76.5" x14ac:dyDescent="0.25">
      <c r="B65" s="27" t="s">
        <v>29</v>
      </c>
      <c r="C65" s="28">
        <v>0</v>
      </c>
      <c r="D65" s="28">
        <v>0</v>
      </c>
      <c r="E65" s="28">
        <v>0</v>
      </c>
      <c r="F65" s="28">
        <v>0</v>
      </c>
      <c r="G65" s="28">
        <v>2</v>
      </c>
      <c r="H65" s="28">
        <v>2</v>
      </c>
      <c r="I65" s="28">
        <v>9</v>
      </c>
      <c r="J65" s="28">
        <v>0</v>
      </c>
      <c r="K65" s="29">
        <f>SUM(C65:J65)</f>
        <v>13</v>
      </c>
      <c r="L65" s="30">
        <f>K65/K68*100</f>
        <v>48.148148148148145</v>
      </c>
    </row>
    <row r="66" spans="2:12" ht="25.5" x14ac:dyDescent="0.25">
      <c r="B66" s="27" t="s">
        <v>36</v>
      </c>
      <c r="C66" s="28">
        <v>0</v>
      </c>
      <c r="D66" s="28">
        <v>0</v>
      </c>
      <c r="E66" s="28">
        <v>2</v>
      </c>
      <c r="F66" s="28">
        <v>0</v>
      </c>
      <c r="G66" s="28">
        <v>1</v>
      </c>
      <c r="H66" s="28">
        <v>2</v>
      </c>
      <c r="I66" s="28">
        <v>0</v>
      </c>
      <c r="J66" s="28">
        <v>0</v>
      </c>
      <c r="K66" s="29">
        <f>SUM(C66:J66)</f>
        <v>5</v>
      </c>
      <c r="L66" s="30">
        <f>K66/K68*100</f>
        <v>18.518518518518519</v>
      </c>
    </row>
    <row r="67" spans="2:12" x14ac:dyDescent="0.25">
      <c r="B67" s="31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x14ac:dyDescent="0.25">
      <c r="B68" s="37" t="s">
        <v>2</v>
      </c>
      <c r="C68" s="39">
        <f t="shared" ref="C68:H68" si="5">SUM(C62:C67)</f>
        <v>1</v>
      </c>
      <c r="D68" s="39">
        <f t="shared" si="5"/>
        <v>3</v>
      </c>
      <c r="E68" s="39">
        <f t="shared" si="5"/>
        <v>2</v>
      </c>
      <c r="F68" s="39">
        <f t="shared" si="5"/>
        <v>2</v>
      </c>
      <c r="G68" s="39">
        <f t="shared" si="5"/>
        <v>3</v>
      </c>
      <c r="H68" s="39">
        <f t="shared" si="5"/>
        <v>5</v>
      </c>
      <c r="I68" s="39">
        <f>SUM(I62:I66)</f>
        <v>9</v>
      </c>
      <c r="J68" s="39">
        <f>SUM(J62:J66)</f>
        <v>2</v>
      </c>
      <c r="K68" s="39">
        <f>SUM(K62:K66)</f>
        <v>27</v>
      </c>
      <c r="L68" s="40"/>
    </row>
    <row r="70" spans="2:12" ht="16.5" x14ac:dyDescent="0.25">
      <c r="B70" s="124" t="s">
        <v>126</v>
      </c>
    </row>
    <row r="71" spans="2:12" x14ac:dyDescent="0.25">
      <c r="C71" s="129">
        <v>45200</v>
      </c>
      <c r="D71" s="133"/>
      <c r="E71" s="130"/>
      <c r="F71" s="127">
        <v>45231</v>
      </c>
      <c r="G71" s="128"/>
      <c r="H71" s="128"/>
      <c r="I71" s="127">
        <v>45261</v>
      </c>
      <c r="J71" s="128"/>
      <c r="K71" s="128"/>
    </row>
    <row r="72" spans="2:12" ht="90" x14ac:dyDescent="0.25">
      <c r="B72" s="41" t="s">
        <v>7</v>
      </c>
      <c r="C72" s="42" t="s">
        <v>40</v>
      </c>
      <c r="D72" s="42" t="s">
        <v>41</v>
      </c>
      <c r="E72" s="43" t="s">
        <v>42</v>
      </c>
      <c r="F72" s="42" t="s">
        <v>40</v>
      </c>
      <c r="G72" s="42" t="s">
        <v>41</v>
      </c>
      <c r="H72" s="42" t="s">
        <v>42</v>
      </c>
      <c r="I72" s="42" t="s">
        <v>40</v>
      </c>
      <c r="J72" s="42" t="s">
        <v>41</v>
      </c>
      <c r="K72" s="42" t="s">
        <v>42</v>
      </c>
      <c r="L72" s="42" t="s">
        <v>2</v>
      </c>
    </row>
    <row r="73" spans="2:12" x14ac:dyDescent="0.25">
      <c r="B73" s="44" t="s">
        <v>10</v>
      </c>
      <c r="C73" s="45">
        <v>4</v>
      </c>
      <c r="D73" s="45">
        <v>0</v>
      </c>
      <c r="E73" s="46">
        <v>0</v>
      </c>
      <c r="F73" s="45">
        <v>0</v>
      </c>
      <c r="G73" s="45">
        <v>0</v>
      </c>
      <c r="H73" s="45">
        <v>0</v>
      </c>
      <c r="I73" s="45">
        <v>1</v>
      </c>
      <c r="J73" s="45">
        <v>0</v>
      </c>
      <c r="K73" s="45">
        <v>0</v>
      </c>
      <c r="L73" s="8">
        <f t="shared" ref="L73:L84" si="6">SUM(C73:K73)</f>
        <v>5</v>
      </c>
    </row>
    <row r="74" spans="2:12" x14ac:dyDescent="0.25">
      <c r="B74" s="44" t="s">
        <v>11</v>
      </c>
      <c r="C74" s="45">
        <v>5</v>
      </c>
      <c r="D74" s="45">
        <v>0</v>
      </c>
      <c r="E74" s="46">
        <v>0</v>
      </c>
      <c r="F74" s="45">
        <v>1</v>
      </c>
      <c r="G74" s="45">
        <v>0</v>
      </c>
      <c r="H74" s="45">
        <v>0</v>
      </c>
      <c r="I74" s="45">
        <v>1</v>
      </c>
      <c r="J74" s="45">
        <v>0</v>
      </c>
      <c r="K74" s="45">
        <v>0</v>
      </c>
      <c r="L74" s="8">
        <f t="shared" si="6"/>
        <v>7</v>
      </c>
    </row>
    <row r="75" spans="2:12" x14ac:dyDescent="0.25">
      <c r="B75" s="47" t="s">
        <v>12</v>
      </c>
      <c r="C75" s="45">
        <v>4</v>
      </c>
      <c r="D75" s="45">
        <v>0</v>
      </c>
      <c r="E75" s="46">
        <v>0</v>
      </c>
      <c r="F75" s="45">
        <v>4</v>
      </c>
      <c r="G75" s="45">
        <v>0</v>
      </c>
      <c r="H75" s="45">
        <v>0</v>
      </c>
      <c r="I75" s="45">
        <v>1</v>
      </c>
      <c r="J75" s="45">
        <v>0</v>
      </c>
      <c r="K75" s="45">
        <v>0</v>
      </c>
      <c r="L75" s="8">
        <f t="shared" si="6"/>
        <v>9</v>
      </c>
    </row>
    <row r="76" spans="2:12" x14ac:dyDescent="0.25">
      <c r="B76" s="47" t="s">
        <v>13</v>
      </c>
      <c r="C76" s="45">
        <v>5</v>
      </c>
      <c r="D76" s="45">
        <v>0</v>
      </c>
      <c r="E76" s="46">
        <v>0</v>
      </c>
      <c r="F76" s="45">
        <v>8</v>
      </c>
      <c r="G76" s="45">
        <v>0</v>
      </c>
      <c r="H76" s="45">
        <v>0</v>
      </c>
      <c r="I76" s="45">
        <v>2</v>
      </c>
      <c r="J76" s="45">
        <v>0</v>
      </c>
      <c r="K76" s="45">
        <v>0</v>
      </c>
      <c r="L76" s="8">
        <f t="shared" si="6"/>
        <v>15</v>
      </c>
    </row>
    <row r="77" spans="2:12" x14ac:dyDescent="0.25">
      <c r="B77" s="47" t="s">
        <v>14</v>
      </c>
      <c r="C77" s="45">
        <v>5</v>
      </c>
      <c r="D77" s="45">
        <v>0</v>
      </c>
      <c r="E77" s="46">
        <v>0</v>
      </c>
      <c r="F77" s="45">
        <v>6</v>
      </c>
      <c r="G77" s="45">
        <v>0</v>
      </c>
      <c r="H77" s="45">
        <v>0</v>
      </c>
      <c r="I77" s="45">
        <v>2</v>
      </c>
      <c r="J77" s="45">
        <v>0</v>
      </c>
      <c r="K77" s="45">
        <v>0</v>
      </c>
      <c r="L77" s="8">
        <f t="shared" si="6"/>
        <v>13</v>
      </c>
    </row>
    <row r="78" spans="2:12" x14ac:dyDescent="0.25">
      <c r="B78" s="47" t="s">
        <v>15</v>
      </c>
      <c r="C78" s="45">
        <v>9</v>
      </c>
      <c r="D78" s="45">
        <v>0</v>
      </c>
      <c r="E78" s="46">
        <v>0</v>
      </c>
      <c r="F78" s="45">
        <v>11</v>
      </c>
      <c r="G78" s="45">
        <v>0</v>
      </c>
      <c r="H78" s="45">
        <v>0</v>
      </c>
      <c r="I78" s="45">
        <v>2</v>
      </c>
      <c r="J78" s="45">
        <v>0</v>
      </c>
      <c r="K78" s="45">
        <v>0</v>
      </c>
      <c r="L78" s="8">
        <f t="shared" si="6"/>
        <v>22</v>
      </c>
    </row>
    <row r="79" spans="2:12" x14ac:dyDescent="0.25">
      <c r="B79" s="47" t="s">
        <v>16</v>
      </c>
      <c r="C79" s="45">
        <v>0</v>
      </c>
      <c r="D79" s="45">
        <v>0</v>
      </c>
      <c r="E79" s="46">
        <v>2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1</v>
      </c>
      <c r="L79" s="8">
        <f t="shared" si="6"/>
        <v>3</v>
      </c>
    </row>
    <row r="80" spans="2:12" x14ac:dyDescent="0.25">
      <c r="B80" s="47" t="s">
        <v>17</v>
      </c>
      <c r="C80" s="45">
        <v>0</v>
      </c>
      <c r="D80" s="45">
        <v>0</v>
      </c>
      <c r="E80" s="46">
        <v>1</v>
      </c>
      <c r="F80" s="45">
        <v>0</v>
      </c>
      <c r="G80" s="45">
        <v>0</v>
      </c>
      <c r="H80" s="45">
        <v>0</v>
      </c>
      <c r="I80" s="45">
        <v>0</v>
      </c>
      <c r="J80" s="45">
        <v>1</v>
      </c>
      <c r="K80" s="45">
        <v>2</v>
      </c>
      <c r="L80" s="8">
        <f t="shared" si="6"/>
        <v>4</v>
      </c>
    </row>
    <row r="81" spans="2:12" x14ac:dyDescent="0.25">
      <c r="B81" s="47" t="s">
        <v>18</v>
      </c>
      <c r="C81" s="45">
        <v>0</v>
      </c>
      <c r="D81" s="45">
        <v>1</v>
      </c>
      <c r="E81" s="46">
        <v>3</v>
      </c>
      <c r="F81" s="45">
        <v>0</v>
      </c>
      <c r="G81" s="45">
        <v>0</v>
      </c>
      <c r="H81" s="45">
        <v>2</v>
      </c>
      <c r="I81" s="45">
        <v>0</v>
      </c>
      <c r="J81" s="45">
        <v>0</v>
      </c>
      <c r="K81" s="45">
        <v>0</v>
      </c>
      <c r="L81" s="8">
        <f t="shared" si="6"/>
        <v>6</v>
      </c>
    </row>
    <row r="82" spans="2:12" x14ac:dyDescent="0.25">
      <c r="B82" s="47" t="s">
        <v>19</v>
      </c>
      <c r="C82" s="45">
        <v>0</v>
      </c>
      <c r="D82" s="45">
        <v>1</v>
      </c>
      <c r="E82" s="46">
        <v>13</v>
      </c>
      <c r="F82" s="45">
        <v>0</v>
      </c>
      <c r="G82" s="45">
        <v>1</v>
      </c>
      <c r="H82" s="45">
        <v>4</v>
      </c>
      <c r="I82" s="45">
        <v>0</v>
      </c>
      <c r="J82" s="45">
        <v>0</v>
      </c>
      <c r="K82" s="45">
        <v>1</v>
      </c>
      <c r="L82" s="8">
        <f t="shared" si="6"/>
        <v>20</v>
      </c>
    </row>
    <row r="83" spans="2:12" x14ac:dyDescent="0.25">
      <c r="B83" s="47" t="s">
        <v>43</v>
      </c>
      <c r="C83" s="45">
        <v>0</v>
      </c>
      <c r="D83" s="45">
        <v>0</v>
      </c>
      <c r="E83" s="46">
        <v>0</v>
      </c>
      <c r="F83" s="45">
        <v>0</v>
      </c>
      <c r="G83" s="45">
        <v>0</v>
      </c>
      <c r="H83" s="45">
        <v>2</v>
      </c>
      <c r="I83" s="45">
        <v>0</v>
      </c>
      <c r="J83" s="45">
        <v>0</v>
      </c>
      <c r="K83" s="45">
        <v>2</v>
      </c>
      <c r="L83" s="8">
        <f t="shared" si="6"/>
        <v>4</v>
      </c>
    </row>
    <row r="84" spans="2:12" x14ac:dyDescent="0.25">
      <c r="B84" s="47" t="s">
        <v>44</v>
      </c>
      <c r="C84" s="45">
        <v>0</v>
      </c>
      <c r="D84" s="45">
        <v>0</v>
      </c>
      <c r="E84" s="46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8">
        <f t="shared" si="6"/>
        <v>0</v>
      </c>
    </row>
    <row r="85" spans="2:12" x14ac:dyDescent="0.25">
      <c r="B85" s="45"/>
      <c r="C85" s="45"/>
      <c r="D85" s="45"/>
      <c r="E85" s="46"/>
      <c r="F85" s="45"/>
      <c r="G85" s="45"/>
      <c r="H85" s="45"/>
      <c r="I85" s="45"/>
      <c r="J85" s="45"/>
      <c r="K85" s="45"/>
      <c r="L85" s="48"/>
    </row>
    <row r="86" spans="2:12" x14ac:dyDescent="0.25">
      <c r="B86" s="49" t="s">
        <v>2</v>
      </c>
      <c r="C86" s="50">
        <f t="shared" ref="C86:H86" si="7">SUM(C73:C85)</f>
        <v>32</v>
      </c>
      <c r="D86" s="50">
        <f t="shared" si="7"/>
        <v>2</v>
      </c>
      <c r="E86" s="51">
        <f t="shared" si="7"/>
        <v>19</v>
      </c>
      <c r="F86" s="50">
        <f t="shared" si="7"/>
        <v>30</v>
      </c>
      <c r="G86" s="50">
        <f t="shared" si="7"/>
        <v>1</v>
      </c>
      <c r="H86" s="50">
        <f t="shared" si="7"/>
        <v>8</v>
      </c>
      <c r="I86" s="50">
        <f>SUM(I73:I84)</f>
        <v>9</v>
      </c>
      <c r="J86" s="50">
        <f>SUM(J73:J84)</f>
        <v>1</v>
      </c>
      <c r="K86" s="50">
        <f>SUM(K73:K84)</f>
        <v>6</v>
      </c>
      <c r="L86" s="50">
        <f>SUM(L73:L84)</f>
        <v>108</v>
      </c>
    </row>
    <row r="88" spans="2:12" ht="16.5" x14ac:dyDescent="0.25">
      <c r="B88" s="124" t="s">
        <v>127</v>
      </c>
    </row>
    <row r="89" spans="2:12" x14ac:dyDescent="0.25">
      <c r="B89" s="73" t="s">
        <v>45</v>
      </c>
      <c r="C89" s="52"/>
      <c r="D89" s="52"/>
      <c r="E89" s="52"/>
    </row>
    <row r="90" spans="2:12" ht="15.75" thickBot="1" x14ac:dyDescent="0.3"/>
    <row r="91" spans="2:12" x14ac:dyDescent="0.25">
      <c r="B91" s="53" t="s">
        <v>46</v>
      </c>
      <c r="C91" s="136">
        <v>45200</v>
      </c>
      <c r="D91" s="137">
        <v>45231</v>
      </c>
      <c r="E91" s="139">
        <v>45261</v>
      </c>
      <c r="F91" s="140" t="s">
        <v>47</v>
      </c>
    </row>
    <row r="92" spans="2:12" ht="15.75" thickBot="1" x14ac:dyDescent="0.3">
      <c r="B92" s="54" t="s">
        <v>48</v>
      </c>
      <c r="C92" s="136"/>
      <c r="D92" s="138"/>
      <c r="E92" s="139"/>
      <c r="F92" s="141"/>
    </row>
    <row r="93" spans="2:12" x14ac:dyDescent="0.25">
      <c r="B93" s="55" t="s">
        <v>49</v>
      </c>
      <c r="C93" s="56">
        <v>44</v>
      </c>
      <c r="D93" s="56">
        <v>28</v>
      </c>
      <c r="E93" s="57">
        <v>25</v>
      </c>
      <c r="F93" s="57">
        <f t="shared" ref="F93:F105" si="8">SUM(C93:E93)</f>
        <v>97</v>
      </c>
    </row>
    <row r="94" spans="2:12" x14ac:dyDescent="0.25">
      <c r="B94" s="58" t="s">
        <v>50</v>
      </c>
      <c r="C94" s="56">
        <v>11</v>
      </c>
      <c r="D94" s="56">
        <v>9</v>
      </c>
      <c r="E94" s="57">
        <v>8</v>
      </c>
      <c r="F94" s="57">
        <f t="shared" si="8"/>
        <v>28</v>
      </c>
    </row>
    <row r="95" spans="2:12" x14ac:dyDescent="0.25">
      <c r="B95" s="58" t="s">
        <v>51</v>
      </c>
      <c r="C95" s="56">
        <v>10</v>
      </c>
      <c r="D95" s="56">
        <v>5</v>
      </c>
      <c r="E95" s="57">
        <v>6</v>
      </c>
      <c r="F95" s="57">
        <f t="shared" si="8"/>
        <v>21</v>
      </c>
    </row>
    <row r="96" spans="2:12" x14ac:dyDescent="0.25">
      <c r="B96" s="58" t="s">
        <v>52</v>
      </c>
      <c r="C96" s="56">
        <v>0</v>
      </c>
      <c r="D96" s="56">
        <v>2</v>
      </c>
      <c r="E96" s="57">
        <v>0</v>
      </c>
      <c r="F96" s="57">
        <f t="shared" si="8"/>
        <v>2</v>
      </c>
    </row>
    <row r="97" spans="2:6" x14ac:dyDescent="0.25">
      <c r="B97" s="58" t="s">
        <v>53</v>
      </c>
      <c r="C97" s="56">
        <v>0</v>
      </c>
      <c r="D97" s="56">
        <v>0</v>
      </c>
      <c r="E97" s="57">
        <v>0</v>
      </c>
      <c r="F97" s="57">
        <f t="shared" si="8"/>
        <v>0</v>
      </c>
    </row>
    <row r="98" spans="2:6" x14ac:dyDescent="0.25">
      <c r="B98" s="58" t="s">
        <v>54</v>
      </c>
      <c r="C98" s="56">
        <v>7</v>
      </c>
      <c r="D98" s="56">
        <v>4</v>
      </c>
      <c r="E98" s="57">
        <v>8</v>
      </c>
      <c r="F98" s="57">
        <f t="shared" si="8"/>
        <v>19</v>
      </c>
    </row>
    <row r="99" spans="2:6" x14ac:dyDescent="0.25">
      <c r="B99" s="58" t="s">
        <v>55</v>
      </c>
      <c r="C99" s="56">
        <v>3</v>
      </c>
      <c r="D99" s="56">
        <v>2</v>
      </c>
      <c r="E99" s="57">
        <v>1</v>
      </c>
      <c r="F99" s="57">
        <f t="shared" si="8"/>
        <v>6</v>
      </c>
    </row>
    <row r="100" spans="2:6" x14ac:dyDescent="0.25">
      <c r="B100" s="58" t="s">
        <v>56</v>
      </c>
      <c r="C100" s="56">
        <v>0</v>
      </c>
      <c r="D100" s="56">
        <v>0</v>
      </c>
      <c r="E100" s="57">
        <v>1</v>
      </c>
      <c r="F100" s="57">
        <f t="shared" si="8"/>
        <v>1</v>
      </c>
    </row>
    <row r="101" spans="2:6" x14ac:dyDescent="0.25">
      <c r="B101" s="58" t="s">
        <v>57</v>
      </c>
      <c r="C101" s="56">
        <v>0</v>
      </c>
      <c r="D101" s="56">
        <v>0</v>
      </c>
      <c r="E101" s="57">
        <v>0</v>
      </c>
      <c r="F101" s="57">
        <f t="shared" si="8"/>
        <v>0</v>
      </c>
    </row>
    <row r="102" spans="2:6" x14ac:dyDescent="0.25">
      <c r="B102" s="58" t="s">
        <v>58</v>
      </c>
      <c r="C102" s="56">
        <v>0</v>
      </c>
      <c r="D102" s="56">
        <v>0</v>
      </c>
      <c r="E102" s="57">
        <v>0</v>
      </c>
      <c r="F102" s="57">
        <f t="shared" si="8"/>
        <v>0</v>
      </c>
    </row>
    <row r="103" spans="2:6" x14ac:dyDescent="0.25">
      <c r="B103" s="58" t="s">
        <v>59</v>
      </c>
      <c r="C103" s="56">
        <v>0</v>
      </c>
      <c r="D103" s="56">
        <v>0</v>
      </c>
      <c r="E103" s="57">
        <v>0</v>
      </c>
      <c r="F103" s="57">
        <f t="shared" si="8"/>
        <v>0</v>
      </c>
    </row>
    <row r="104" spans="2:6" x14ac:dyDescent="0.25">
      <c r="B104" s="58" t="s">
        <v>60</v>
      </c>
      <c r="C104" s="56">
        <v>0</v>
      </c>
      <c r="D104" s="56">
        <v>0</v>
      </c>
      <c r="E104" s="57">
        <v>0</v>
      </c>
      <c r="F104" s="57">
        <f t="shared" si="8"/>
        <v>0</v>
      </c>
    </row>
    <row r="105" spans="2:6" x14ac:dyDescent="0.25">
      <c r="B105" s="48" t="s">
        <v>61</v>
      </c>
      <c r="C105" s="56">
        <v>0</v>
      </c>
      <c r="D105" s="56">
        <v>1</v>
      </c>
      <c r="E105" s="57">
        <v>1</v>
      </c>
      <c r="F105" s="57">
        <f t="shared" si="8"/>
        <v>2</v>
      </c>
    </row>
    <row r="106" spans="2:6" ht="15.75" thickBot="1" x14ac:dyDescent="0.3">
      <c r="B106" s="59"/>
      <c r="C106" s="60"/>
      <c r="D106" s="61"/>
      <c r="E106" s="62"/>
      <c r="F106" s="60"/>
    </row>
    <row r="107" spans="2:6" ht="15.75" thickBot="1" x14ac:dyDescent="0.3">
      <c r="B107" s="63" t="s">
        <v>2</v>
      </c>
      <c r="C107" s="64">
        <f>SUM(C93:C106)</f>
        <v>75</v>
      </c>
      <c r="D107" s="65">
        <f>SUM(D93:D106)</f>
        <v>51</v>
      </c>
      <c r="E107" s="66">
        <f>SUM(E93:E105)</f>
        <v>50</v>
      </c>
      <c r="F107" s="64">
        <f>SUM(C107:E107)</f>
        <v>176</v>
      </c>
    </row>
    <row r="110" spans="2:6" x14ac:dyDescent="0.25">
      <c r="B110" s="142" t="s">
        <v>62</v>
      </c>
      <c r="C110" s="142"/>
      <c r="D110" s="52"/>
      <c r="E110" s="52"/>
      <c r="F110" s="52"/>
    </row>
    <row r="112" spans="2:6" ht="15.75" x14ac:dyDescent="0.25">
      <c r="B112" s="67" t="s">
        <v>63</v>
      </c>
      <c r="C112" s="68">
        <v>45200</v>
      </c>
      <c r="D112" s="68">
        <v>45231</v>
      </c>
      <c r="E112" s="68">
        <v>45261</v>
      </c>
      <c r="F112" s="68" t="s">
        <v>47</v>
      </c>
    </row>
    <row r="113" spans="2:6" x14ac:dyDescent="0.25">
      <c r="B113" s="58" t="s">
        <v>64</v>
      </c>
      <c r="C113" s="69">
        <v>417</v>
      </c>
      <c r="D113" s="69">
        <v>454</v>
      </c>
      <c r="E113" s="69">
        <v>315</v>
      </c>
      <c r="F113" s="69">
        <f t="shared" ref="F113:F120" si="9">SUM(C113:E113)</f>
        <v>1186</v>
      </c>
    </row>
    <row r="114" spans="2:6" x14ac:dyDescent="0.25">
      <c r="B114" s="58" t="s">
        <v>65</v>
      </c>
      <c r="C114" s="69">
        <v>43</v>
      </c>
      <c r="D114" s="69">
        <v>51</v>
      </c>
      <c r="E114" s="69">
        <v>58</v>
      </c>
      <c r="F114" s="69">
        <f t="shared" si="9"/>
        <v>152</v>
      </c>
    </row>
    <row r="115" spans="2:6" x14ac:dyDescent="0.25">
      <c r="B115" s="58" t="s">
        <v>66</v>
      </c>
      <c r="C115" s="69">
        <v>0</v>
      </c>
      <c r="D115" s="69">
        <v>1</v>
      </c>
      <c r="E115" s="69">
        <v>0</v>
      </c>
      <c r="F115" s="69">
        <f t="shared" si="9"/>
        <v>1</v>
      </c>
    </row>
    <row r="116" spans="2:6" x14ac:dyDescent="0.25">
      <c r="B116" s="58" t="s">
        <v>67</v>
      </c>
      <c r="C116" s="69">
        <v>3</v>
      </c>
      <c r="D116" s="69">
        <v>0</v>
      </c>
      <c r="E116" s="69">
        <v>1</v>
      </c>
      <c r="F116" s="69">
        <f t="shared" si="9"/>
        <v>4</v>
      </c>
    </row>
    <row r="117" spans="2:6" x14ac:dyDescent="0.25">
      <c r="B117" s="58" t="s">
        <v>68</v>
      </c>
      <c r="C117" s="69">
        <v>1</v>
      </c>
      <c r="D117" s="69">
        <v>0</v>
      </c>
      <c r="E117" s="69">
        <v>0</v>
      </c>
      <c r="F117" s="69">
        <f t="shared" si="9"/>
        <v>1</v>
      </c>
    </row>
    <row r="118" spans="2:6" x14ac:dyDescent="0.25">
      <c r="B118" s="58" t="s">
        <v>69</v>
      </c>
      <c r="C118" s="69">
        <v>2</v>
      </c>
      <c r="D118" s="69">
        <v>1</v>
      </c>
      <c r="E118" s="69">
        <v>0</v>
      </c>
      <c r="F118" s="69">
        <f t="shared" si="9"/>
        <v>3</v>
      </c>
    </row>
    <row r="119" spans="2:6" x14ac:dyDescent="0.25">
      <c r="B119" s="58" t="s">
        <v>70</v>
      </c>
      <c r="C119" s="69">
        <v>0</v>
      </c>
      <c r="D119" s="69">
        <v>0</v>
      </c>
      <c r="E119" s="69">
        <v>1</v>
      </c>
      <c r="F119" s="69">
        <f t="shared" si="9"/>
        <v>1</v>
      </c>
    </row>
    <row r="120" spans="2:6" x14ac:dyDescent="0.25">
      <c r="B120" s="58" t="s">
        <v>71</v>
      </c>
      <c r="C120" s="69">
        <v>1</v>
      </c>
      <c r="D120" s="69">
        <v>0</v>
      </c>
      <c r="E120" s="69">
        <v>0</v>
      </c>
      <c r="F120" s="69">
        <f t="shared" si="9"/>
        <v>1</v>
      </c>
    </row>
    <row r="121" spans="2:6" x14ac:dyDescent="0.25">
      <c r="B121" s="70"/>
      <c r="C121" s="71"/>
      <c r="D121" s="71"/>
      <c r="E121" s="71"/>
      <c r="F121" s="71"/>
    </row>
    <row r="122" spans="2:6" x14ac:dyDescent="0.25">
      <c r="B122" s="72" t="s">
        <v>2</v>
      </c>
      <c r="C122" s="64">
        <f>SUM(C113:C120)</f>
        <v>467</v>
      </c>
      <c r="D122" s="64">
        <f>SUM(D113:D120)</f>
        <v>507</v>
      </c>
      <c r="E122" s="64">
        <f>SUM(C122:D122)</f>
        <v>974</v>
      </c>
      <c r="F122" s="64">
        <f>SUM(F113:F120)</f>
        <v>1349</v>
      </c>
    </row>
    <row r="124" spans="2:6" x14ac:dyDescent="0.25">
      <c r="B124" s="73" t="s">
        <v>72</v>
      </c>
      <c r="C124" s="73"/>
    </row>
    <row r="125" spans="2:6" ht="15.75" thickBot="1" x14ac:dyDescent="0.3"/>
    <row r="126" spans="2:6" ht="16.5" thickBot="1" x14ac:dyDescent="0.3">
      <c r="B126" s="74" t="s">
        <v>63</v>
      </c>
      <c r="C126" s="68">
        <v>45200</v>
      </c>
      <c r="D126" s="68">
        <v>45231</v>
      </c>
      <c r="E126" s="68">
        <v>45261</v>
      </c>
      <c r="F126" s="68" t="s">
        <v>47</v>
      </c>
    </row>
    <row r="127" spans="2:6" ht="15.75" thickBot="1" x14ac:dyDescent="0.3">
      <c r="B127" s="75" t="s">
        <v>73</v>
      </c>
      <c r="C127" s="45">
        <v>14</v>
      </c>
      <c r="D127" s="45">
        <v>17</v>
      </c>
      <c r="E127" s="45">
        <v>8</v>
      </c>
      <c r="F127" s="45">
        <f>SUM(C127:E127)</f>
        <v>39</v>
      </c>
    </row>
    <row r="128" spans="2:6" ht="15.75" thickBot="1" x14ac:dyDescent="0.3">
      <c r="B128" s="75" t="s">
        <v>74</v>
      </c>
      <c r="C128" s="45">
        <v>0</v>
      </c>
      <c r="D128" s="45">
        <v>0</v>
      </c>
      <c r="E128" s="45">
        <v>0</v>
      </c>
      <c r="F128" s="45">
        <f>SUM(C128:E128)</f>
        <v>0</v>
      </c>
    </row>
    <row r="129" spans="2:7" ht="15.75" thickBot="1" x14ac:dyDescent="0.3">
      <c r="B129" s="75" t="s">
        <v>75</v>
      </c>
      <c r="C129" s="45">
        <v>0</v>
      </c>
      <c r="D129" s="45">
        <v>0</v>
      </c>
      <c r="E129" s="45">
        <v>0</v>
      </c>
      <c r="F129" s="45">
        <f>SUM(C129:E129)</f>
        <v>0</v>
      </c>
    </row>
    <row r="130" spans="2:7" ht="15.75" thickBot="1" x14ac:dyDescent="0.3">
      <c r="B130" s="76"/>
      <c r="C130" s="8"/>
      <c r="D130" s="8"/>
      <c r="E130" s="8"/>
      <c r="F130" s="8"/>
    </row>
    <row r="131" spans="2:7" ht="15.75" thickBot="1" x14ac:dyDescent="0.3">
      <c r="B131" s="77" t="s">
        <v>2</v>
      </c>
      <c r="C131" s="26">
        <f>SUM(C127:C129)</f>
        <v>14</v>
      </c>
      <c r="D131" s="26">
        <f>SUM(D127:D130)</f>
        <v>17</v>
      </c>
      <c r="E131" s="26">
        <f>SUM(E127:E129)</f>
        <v>8</v>
      </c>
      <c r="F131" s="26">
        <f>SUM(C131:E131)</f>
        <v>39</v>
      </c>
    </row>
    <row r="133" spans="2:7" ht="16.5" x14ac:dyDescent="0.25">
      <c r="B133" s="124" t="s">
        <v>128</v>
      </c>
    </row>
    <row r="134" spans="2:7" ht="15.75" thickBot="1" x14ac:dyDescent="0.3"/>
    <row r="135" spans="2:7" ht="30.75" thickBot="1" x14ac:dyDescent="0.3">
      <c r="B135" s="78" t="s">
        <v>76</v>
      </c>
      <c r="C135" s="79" t="s">
        <v>77</v>
      </c>
      <c r="D135" s="79" t="s">
        <v>78</v>
      </c>
      <c r="E135" s="79" t="s">
        <v>79</v>
      </c>
      <c r="F135" s="80" t="s">
        <v>80</v>
      </c>
      <c r="G135" s="81" t="s">
        <v>27</v>
      </c>
    </row>
    <row r="136" spans="2:7" ht="15.75" thickBot="1" x14ac:dyDescent="0.3">
      <c r="B136" s="82" t="s">
        <v>81</v>
      </c>
      <c r="C136" s="83">
        <v>98</v>
      </c>
      <c r="D136" s="83">
        <v>67</v>
      </c>
      <c r="E136" s="83">
        <v>51</v>
      </c>
      <c r="F136" s="84">
        <f t="shared" ref="F136:F148" si="10">SUM(C136:E136)</f>
        <v>216</v>
      </c>
      <c r="G136" s="85">
        <f>F136/F150*100</f>
        <v>39.705882352941174</v>
      </c>
    </row>
    <row r="137" spans="2:7" ht="15.75" thickBot="1" x14ac:dyDescent="0.3">
      <c r="B137" s="86" t="s">
        <v>82</v>
      </c>
      <c r="C137" s="83">
        <v>31</v>
      </c>
      <c r="D137" s="83">
        <v>21</v>
      </c>
      <c r="E137" s="83">
        <v>11</v>
      </c>
      <c r="F137" s="84">
        <f t="shared" si="10"/>
        <v>63</v>
      </c>
      <c r="G137" s="85">
        <f>F137/F150*100</f>
        <v>11.580882352941178</v>
      </c>
    </row>
    <row r="138" spans="2:7" ht="15.75" thickBot="1" x14ac:dyDescent="0.3">
      <c r="B138" s="86" t="s">
        <v>83</v>
      </c>
      <c r="C138" s="83">
        <v>0</v>
      </c>
      <c r="D138" s="83">
        <v>0</v>
      </c>
      <c r="E138" s="83">
        <v>0</v>
      </c>
      <c r="F138" s="84">
        <f t="shared" si="10"/>
        <v>0</v>
      </c>
      <c r="G138" s="85">
        <f>F138/F150*100</f>
        <v>0</v>
      </c>
    </row>
    <row r="139" spans="2:7" ht="15.75" thickBot="1" x14ac:dyDescent="0.3">
      <c r="B139" s="86" t="s">
        <v>84</v>
      </c>
      <c r="C139" s="83">
        <v>40</v>
      </c>
      <c r="D139" s="83">
        <v>28</v>
      </c>
      <c r="E139" s="83">
        <v>31</v>
      </c>
      <c r="F139" s="84">
        <f t="shared" si="10"/>
        <v>99</v>
      </c>
      <c r="G139" s="85">
        <f>F139/F150*100</f>
        <v>18.198529411764707</v>
      </c>
    </row>
    <row r="140" spans="2:7" ht="15.75" thickBot="1" x14ac:dyDescent="0.3">
      <c r="B140" s="86" t="s">
        <v>85</v>
      </c>
      <c r="C140" s="83">
        <v>1</v>
      </c>
      <c r="D140" s="83">
        <v>6</v>
      </c>
      <c r="E140" s="83">
        <v>1</v>
      </c>
      <c r="F140" s="84">
        <f t="shared" si="10"/>
        <v>8</v>
      </c>
      <c r="G140" s="85">
        <f>F140/F150*100</f>
        <v>1.4705882352941175</v>
      </c>
    </row>
    <row r="141" spans="2:7" ht="15.75" thickBot="1" x14ac:dyDescent="0.3">
      <c r="B141" s="86" t="s">
        <v>86</v>
      </c>
      <c r="C141" s="83">
        <v>0</v>
      </c>
      <c r="D141" s="83">
        <v>0</v>
      </c>
      <c r="E141" s="83">
        <v>0</v>
      </c>
      <c r="F141" s="84">
        <f t="shared" si="10"/>
        <v>0</v>
      </c>
      <c r="G141" s="85">
        <f>F141/F150*100</f>
        <v>0</v>
      </c>
    </row>
    <row r="142" spans="2:7" ht="15.75" thickBot="1" x14ac:dyDescent="0.3">
      <c r="B142" s="86" t="s">
        <v>87</v>
      </c>
      <c r="C142" s="83">
        <v>17</v>
      </c>
      <c r="D142" s="83">
        <v>12</v>
      </c>
      <c r="E142" s="83">
        <v>3</v>
      </c>
      <c r="F142" s="84">
        <f t="shared" si="10"/>
        <v>32</v>
      </c>
      <c r="G142" s="85">
        <f>F142/F150*100</f>
        <v>5.8823529411764701</v>
      </c>
    </row>
    <row r="143" spans="2:7" ht="15.75" thickBot="1" x14ac:dyDescent="0.3">
      <c r="B143" s="86" t="s">
        <v>88</v>
      </c>
      <c r="C143" s="83">
        <v>0</v>
      </c>
      <c r="D143" s="83">
        <v>0</v>
      </c>
      <c r="E143" s="83">
        <v>0</v>
      </c>
      <c r="F143" s="84">
        <f t="shared" si="10"/>
        <v>0</v>
      </c>
      <c r="G143" s="85">
        <f>F143/F150*100</f>
        <v>0</v>
      </c>
    </row>
    <row r="144" spans="2:7" ht="15.75" thickBot="1" x14ac:dyDescent="0.3">
      <c r="B144" s="86" t="s">
        <v>89</v>
      </c>
      <c r="C144" s="83">
        <v>2</v>
      </c>
      <c r="D144" s="83">
        <v>18</v>
      </c>
      <c r="E144" s="83">
        <v>0</v>
      </c>
      <c r="F144" s="84">
        <f t="shared" si="10"/>
        <v>20</v>
      </c>
      <c r="G144" s="85">
        <f>F144/F150*100</f>
        <v>3.6764705882352944</v>
      </c>
    </row>
    <row r="145" spans="2:10" ht="15.75" thickBot="1" x14ac:dyDescent="0.3">
      <c r="B145" s="86" t="s">
        <v>90</v>
      </c>
      <c r="C145" s="83">
        <v>0</v>
      </c>
      <c r="D145" s="83">
        <v>0</v>
      </c>
      <c r="E145" s="83">
        <v>0</v>
      </c>
      <c r="F145" s="84">
        <f t="shared" si="10"/>
        <v>0</v>
      </c>
      <c r="G145" s="85">
        <f>F145/F150*100</f>
        <v>0</v>
      </c>
    </row>
    <row r="146" spans="2:10" ht="15.75" thickBot="1" x14ac:dyDescent="0.3">
      <c r="B146" s="86" t="s">
        <v>91</v>
      </c>
      <c r="C146" s="83">
        <v>20</v>
      </c>
      <c r="D146" s="83">
        <v>20</v>
      </c>
      <c r="E146" s="83">
        <v>22</v>
      </c>
      <c r="F146" s="84">
        <f t="shared" si="10"/>
        <v>62</v>
      </c>
      <c r="G146" s="85">
        <f>F146/F150*100</f>
        <v>11.397058823529411</v>
      </c>
    </row>
    <row r="147" spans="2:10" ht="15.75" thickBot="1" x14ac:dyDescent="0.3">
      <c r="B147" s="86" t="s">
        <v>92</v>
      </c>
      <c r="C147" s="83">
        <v>0</v>
      </c>
      <c r="D147" s="83">
        <v>0</v>
      </c>
      <c r="E147" s="83">
        <v>0</v>
      </c>
      <c r="F147" s="84">
        <f t="shared" si="10"/>
        <v>0</v>
      </c>
      <c r="G147" s="85">
        <f>F147/F150*100</f>
        <v>0</v>
      </c>
    </row>
    <row r="148" spans="2:10" ht="15.75" thickBot="1" x14ac:dyDescent="0.3">
      <c r="B148" s="87" t="s">
        <v>93</v>
      </c>
      <c r="C148" s="83">
        <v>5</v>
      </c>
      <c r="D148" s="83">
        <v>20</v>
      </c>
      <c r="E148" s="83">
        <v>19</v>
      </c>
      <c r="F148" s="84">
        <f t="shared" si="10"/>
        <v>44</v>
      </c>
      <c r="G148" s="85">
        <f>F148/F150*100</f>
        <v>8.0882352941176467</v>
      </c>
    </row>
    <row r="149" spans="2:10" ht="15.75" thickBot="1" x14ac:dyDescent="0.3">
      <c r="B149" s="88"/>
      <c r="C149" s="89"/>
      <c r="D149" s="89"/>
      <c r="E149" s="89"/>
      <c r="F149" s="90"/>
      <c r="G149" s="48"/>
    </row>
    <row r="150" spans="2:10" ht="15.75" thickBot="1" x14ac:dyDescent="0.3">
      <c r="B150" s="91" t="s">
        <v>2</v>
      </c>
      <c r="C150" s="92">
        <v>214</v>
      </c>
      <c r="D150" s="92">
        <f>SUM(D136:D149)</f>
        <v>192</v>
      </c>
      <c r="E150" s="92">
        <v>138</v>
      </c>
      <c r="F150" s="93">
        <f>SUM(C150:E150)</f>
        <v>544</v>
      </c>
      <c r="G150" s="94"/>
    </row>
    <row r="152" spans="2:10" ht="16.5" x14ac:dyDescent="0.25">
      <c r="B152" s="124" t="s">
        <v>129</v>
      </c>
    </row>
    <row r="153" spans="2:10" ht="15.75" thickBot="1" x14ac:dyDescent="0.3">
      <c r="D153" s="23">
        <v>45200</v>
      </c>
    </row>
    <row r="154" spans="2:10" ht="45.75" thickBot="1" x14ac:dyDescent="0.3">
      <c r="B154" s="95" t="s">
        <v>94</v>
      </c>
      <c r="C154" s="96" t="s">
        <v>95</v>
      </c>
      <c r="D154" s="96" t="s">
        <v>96</v>
      </c>
      <c r="E154" s="97" t="s">
        <v>3</v>
      </c>
      <c r="F154" s="97" t="s">
        <v>97</v>
      </c>
      <c r="G154" s="97" t="s">
        <v>98</v>
      </c>
      <c r="H154" s="97" t="s">
        <v>99</v>
      </c>
      <c r="I154" s="97" t="s">
        <v>2</v>
      </c>
      <c r="J154" s="97" t="s">
        <v>27</v>
      </c>
    </row>
    <row r="155" spans="2:10" ht="15.75" thickBot="1" x14ac:dyDescent="0.3">
      <c r="B155" s="98" t="s">
        <v>100</v>
      </c>
      <c r="C155" s="99">
        <v>21</v>
      </c>
      <c r="D155" s="99">
        <v>16</v>
      </c>
      <c r="E155" s="99">
        <v>65</v>
      </c>
      <c r="F155" s="99">
        <v>17</v>
      </c>
      <c r="G155" s="99">
        <v>154</v>
      </c>
      <c r="H155" s="99">
        <v>0</v>
      </c>
      <c r="I155" s="99">
        <f>SUM(C155:H155)</f>
        <v>273</v>
      </c>
      <c r="J155" s="100">
        <f>I155/I160*100</f>
        <v>34.600760456273768</v>
      </c>
    </row>
    <row r="156" spans="2:10" ht="15.75" thickBot="1" x14ac:dyDescent="0.3">
      <c r="B156" s="98" t="s">
        <v>101</v>
      </c>
      <c r="C156" s="99">
        <v>9</v>
      </c>
      <c r="D156" s="99">
        <v>12</v>
      </c>
      <c r="E156" s="99">
        <v>62</v>
      </c>
      <c r="F156" s="99">
        <v>0</v>
      </c>
      <c r="G156" s="99">
        <v>106</v>
      </c>
      <c r="H156" s="99">
        <v>0</v>
      </c>
      <c r="I156" s="99">
        <f t="shared" ref="I156:I158" si="11">SUM(C156:H156)</f>
        <v>189</v>
      </c>
      <c r="J156" s="100">
        <f>I156/I160*100</f>
        <v>23.954372623574145</v>
      </c>
    </row>
    <row r="157" spans="2:10" ht="15.75" thickBot="1" x14ac:dyDescent="0.3">
      <c r="B157" s="98" t="s">
        <v>102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307</v>
      </c>
      <c r="I157" s="99">
        <f t="shared" si="11"/>
        <v>307</v>
      </c>
      <c r="J157" s="100">
        <f>I157/I160*100</f>
        <v>38.910012674271229</v>
      </c>
    </row>
    <row r="158" spans="2:10" ht="15.75" thickBot="1" x14ac:dyDescent="0.3">
      <c r="B158" s="101" t="s">
        <v>103</v>
      </c>
      <c r="C158" s="99">
        <v>0</v>
      </c>
      <c r="D158" s="99">
        <v>1</v>
      </c>
      <c r="E158" s="99">
        <v>10</v>
      </c>
      <c r="F158" s="99">
        <v>0</v>
      </c>
      <c r="G158" s="99">
        <v>0</v>
      </c>
      <c r="H158" s="99">
        <v>9</v>
      </c>
      <c r="I158" s="99">
        <f t="shared" si="11"/>
        <v>20</v>
      </c>
      <c r="J158" s="100">
        <f>I158/I160*100</f>
        <v>2.5348542458808616</v>
      </c>
    </row>
    <row r="159" spans="2:10" ht="15.75" thickBot="1" x14ac:dyDescent="0.3">
      <c r="B159" s="102"/>
      <c r="C159" s="61"/>
      <c r="D159" s="61"/>
      <c r="E159" s="61"/>
      <c r="F159" s="61"/>
      <c r="G159" s="61"/>
      <c r="H159" s="61"/>
      <c r="I159" s="61"/>
      <c r="J159" s="61"/>
    </row>
    <row r="160" spans="2:10" ht="15.75" thickBot="1" x14ac:dyDescent="0.3">
      <c r="B160" s="103" t="s">
        <v>2</v>
      </c>
      <c r="C160" s="104">
        <f>SUM(C155:C159)</f>
        <v>30</v>
      </c>
      <c r="D160" s="104">
        <f t="shared" ref="D160:G160" si="12">SUM(D155:D159)</f>
        <v>29</v>
      </c>
      <c r="E160" s="104">
        <f t="shared" si="12"/>
        <v>137</v>
      </c>
      <c r="F160" s="104">
        <f t="shared" si="12"/>
        <v>17</v>
      </c>
      <c r="G160" s="104">
        <f t="shared" si="12"/>
        <v>260</v>
      </c>
      <c r="H160" s="104">
        <f>SUM(C160:G160)</f>
        <v>473</v>
      </c>
      <c r="I160" s="104">
        <f>SUM(I155:I158)</f>
        <v>789</v>
      </c>
      <c r="J160" s="104"/>
    </row>
    <row r="163" spans="2:9" ht="15.75" thickBot="1" x14ac:dyDescent="0.3">
      <c r="D163" s="23">
        <v>45231</v>
      </c>
    </row>
    <row r="164" spans="2:9" ht="45.75" thickBot="1" x14ac:dyDescent="0.3">
      <c r="B164" s="95" t="s">
        <v>94</v>
      </c>
      <c r="C164" s="96" t="s">
        <v>95</v>
      </c>
      <c r="D164" s="96" t="s">
        <v>96</v>
      </c>
      <c r="E164" s="97" t="s">
        <v>3</v>
      </c>
      <c r="F164" s="97" t="s">
        <v>97</v>
      </c>
      <c r="G164" s="97" t="s">
        <v>98</v>
      </c>
      <c r="H164" s="97" t="s">
        <v>99</v>
      </c>
      <c r="I164" s="97" t="s">
        <v>2</v>
      </c>
    </row>
    <row r="165" spans="2:9" ht="15.75" thickBot="1" x14ac:dyDescent="0.3">
      <c r="B165" s="98" t="s">
        <v>100</v>
      </c>
      <c r="C165" s="99">
        <v>17</v>
      </c>
      <c r="D165" s="99">
        <v>13</v>
      </c>
      <c r="E165" s="99">
        <v>54</v>
      </c>
      <c r="F165" s="99">
        <v>26</v>
      </c>
      <c r="G165" s="99">
        <v>130</v>
      </c>
      <c r="H165" s="99">
        <v>0</v>
      </c>
      <c r="I165" s="99">
        <f>SUM(C165:H165)</f>
        <v>240</v>
      </c>
    </row>
    <row r="166" spans="2:9" ht="15.75" thickBot="1" x14ac:dyDescent="0.3">
      <c r="B166" s="98" t="s">
        <v>101</v>
      </c>
      <c r="C166" s="99">
        <v>12</v>
      </c>
      <c r="D166" s="99">
        <v>6</v>
      </c>
      <c r="E166" s="99">
        <v>67</v>
      </c>
      <c r="F166" s="99">
        <v>0</v>
      </c>
      <c r="G166" s="99">
        <v>117</v>
      </c>
      <c r="H166" s="99">
        <v>0</v>
      </c>
      <c r="I166" s="99">
        <f t="shared" ref="I166:I168" si="13">SUM(C166:H166)</f>
        <v>202</v>
      </c>
    </row>
    <row r="167" spans="2:9" ht="15.75" thickBot="1" x14ac:dyDescent="0.3">
      <c r="B167" s="98" t="s">
        <v>102</v>
      </c>
      <c r="C167" s="99">
        <v>0</v>
      </c>
      <c r="D167" s="99">
        <v>0</v>
      </c>
      <c r="E167" s="99">
        <v>0</v>
      </c>
      <c r="F167" s="99">
        <v>0</v>
      </c>
      <c r="G167" s="99">
        <v>0</v>
      </c>
      <c r="H167" s="99">
        <v>302</v>
      </c>
      <c r="I167" s="99">
        <f t="shared" si="13"/>
        <v>302</v>
      </c>
    </row>
    <row r="168" spans="2:9" ht="15.75" thickBot="1" x14ac:dyDescent="0.3">
      <c r="B168" s="101" t="s">
        <v>103</v>
      </c>
      <c r="C168" s="99">
        <v>0</v>
      </c>
      <c r="D168" s="99">
        <v>0</v>
      </c>
      <c r="E168" s="99">
        <v>3</v>
      </c>
      <c r="F168" s="99">
        <v>0</v>
      </c>
      <c r="G168" s="99">
        <v>7</v>
      </c>
      <c r="H168" s="99">
        <v>0</v>
      </c>
      <c r="I168" s="99">
        <f t="shared" si="13"/>
        <v>10</v>
      </c>
    </row>
    <row r="169" spans="2:9" ht="15.75" thickBot="1" x14ac:dyDescent="0.3">
      <c r="B169" s="102"/>
      <c r="C169" s="61"/>
      <c r="D169" s="61"/>
      <c r="E169" s="61"/>
      <c r="F169" s="61"/>
      <c r="G169" s="61"/>
      <c r="H169" s="61"/>
      <c r="I169" s="61"/>
    </row>
    <row r="170" spans="2:9" ht="15.75" thickBot="1" x14ac:dyDescent="0.3">
      <c r="B170" s="103" t="s">
        <v>2</v>
      </c>
      <c r="C170" s="104">
        <f>SUM(C165:C169)</f>
        <v>29</v>
      </c>
      <c r="D170" s="104">
        <f t="shared" ref="D170:G170" si="14">SUM(D165:D169)</f>
        <v>19</v>
      </c>
      <c r="E170" s="104">
        <f t="shared" si="14"/>
        <v>124</v>
      </c>
      <c r="F170" s="104">
        <f t="shared" si="14"/>
        <v>26</v>
      </c>
      <c r="G170" s="104">
        <f t="shared" si="14"/>
        <v>254</v>
      </c>
      <c r="H170" s="104">
        <f>SUM(C170:G170)</f>
        <v>452</v>
      </c>
      <c r="I170" s="104">
        <f>SUM(I165:I168)</f>
        <v>754</v>
      </c>
    </row>
    <row r="172" spans="2:9" ht="15.75" thickBot="1" x14ac:dyDescent="0.3">
      <c r="D172" s="23">
        <v>45261</v>
      </c>
    </row>
    <row r="173" spans="2:9" ht="45.75" thickBot="1" x14ac:dyDescent="0.3">
      <c r="B173" s="95" t="s">
        <v>94</v>
      </c>
      <c r="C173" s="96" t="s">
        <v>95</v>
      </c>
      <c r="D173" s="96" t="s">
        <v>96</v>
      </c>
      <c r="E173" s="97" t="s">
        <v>3</v>
      </c>
      <c r="F173" s="97" t="s">
        <v>98</v>
      </c>
      <c r="G173" s="97" t="s">
        <v>99</v>
      </c>
      <c r="H173" s="97" t="s">
        <v>2</v>
      </c>
      <c r="I173" s="97" t="s">
        <v>27</v>
      </c>
    </row>
    <row r="174" spans="2:9" ht="15.75" thickBot="1" x14ac:dyDescent="0.3">
      <c r="B174" s="98" t="s">
        <v>100</v>
      </c>
      <c r="C174" s="99">
        <v>12</v>
      </c>
      <c r="D174" s="99">
        <v>8</v>
      </c>
      <c r="E174" s="99">
        <v>32</v>
      </c>
      <c r="F174" s="99">
        <v>109</v>
      </c>
      <c r="G174" s="99">
        <v>0</v>
      </c>
      <c r="H174" s="99">
        <f>SUM(C174:G174)</f>
        <v>161</v>
      </c>
      <c r="I174" s="100">
        <f>H174/H179*100</f>
        <v>25.235109717868337</v>
      </c>
    </row>
    <row r="175" spans="2:9" ht="15.75" thickBot="1" x14ac:dyDescent="0.3">
      <c r="B175" s="98" t="s">
        <v>101</v>
      </c>
      <c r="C175" s="99">
        <v>10</v>
      </c>
      <c r="D175" s="99">
        <v>4</v>
      </c>
      <c r="E175" s="99">
        <v>21</v>
      </c>
      <c r="F175" s="99">
        <v>73</v>
      </c>
      <c r="G175" s="99">
        <v>0</v>
      </c>
      <c r="H175" s="99">
        <f>SUM(C175:G175)</f>
        <v>108</v>
      </c>
      <c r="I175" s="100">
        <f>H175/H179*100</f>
        <v>16.927899686520377</v>
      </c>
    </row>
    <row r="176" spans="2:9" ht="15.75" thickBot="1" x14ac:dyDescent="0.3">
      <c r="B176" s="98" t="s">
        <v>102</v>
      </c>
      <c r="C176" s="99">
        <v>0</v>
      </c>
      <c r="D176" s="99">
        <v>0</v>
      </c>
      <c r="E176" s="99">
        <v>0</v>
      </c>
      <c r="F176" s="99">
        <v>0</v>
      </c>
      <c r="G176" s="99">
        <v>361</v>
      </c>
      <c r="H176" s="99">
        <f>SUM(C176:G176)</f>
        <v>361</v>
      </c>
      <c r="I176" s="100">
        <f>H176/H179*100</f>
        <v>56.58307210031348</v>
      </c>
    </row>
    <row r="177" spans="2:12" ht="15.75" thickBot="1" x14ac:dyDescent="0.3">
      <c r="B177" s="101" t="s">
        <v>103</v>
      </c>
      <c r="C177" s="99">
        <v>0</v>
      </c>
      <c r="D177" s="99">
        <v>0</v>
      </c>
      <c r="E177" s="99">
        <v>1</v>
      </c>
      <c r="F177" s="99">
        <v>7</v>
      </c>
      <c r="G177" s="99">
        <v>0</v>
      </c>
      <c r="H177" s="99">
        <f>SUM(C177:G177)</f>
        <v>8</v>
      </c>
      <c r="I177" s="100">
        <f>H177/H179*100</f>
        <v>1.2539184952978055</v>
      </c>
    </row>
    <row r="178" spans="2:12" ht="15.75" thickBot="1" x14ac:dyDescent="0.3">
      <c r="B178" s="102"/>
      <c r="C178" s="61"/>
      <c r="D178" s="61"/>
      <c r="E178" s="61"/>
      <c r="F178" s="61"/>
      <c r="G178" s="61"/>
      <c r="H178" s="61"/>
      <c r="I178" s="61"/>
    </row>
    <row r="179" spans="2:12" ht="15.75" thickBot="1" x14ac:dyDescent="0.3">
      <c r="B179" s="105" t="s">
        <v>2</v>
      </c>
      <c r="C179" s="65">
        <f>SUM(C174:C178)</f>
        <v>22</v>
      </c>
      <c r="D179" s="65">
        <f t="shared" ref="D179:G179" si="15">SUM(D174:D178)</f>
        <v>12</v>
      </c>
      <c r="E179" s="65">
        <f t="shared" si="15"/>
        <v>54</v>
      </c>
      <c r="F179" s="65">
        <f t="shared" si="15"/>
        <v>189</v>
      </c>
      <c r="G179" s="65">
        <f t="shared" si="15"/>
        <v>361</v>
      </c>
      <c r="H179" s="65">
        <f>SUM(H174:H177)</f>
        <v>638</v>
      </c>
      <c r="I179" s="65"/>
    </row>
    <row r="181" spans="2:12" ht="16.5" x14ac:dyDescent="0.25">
      <c r="B181" s="124" t="s">
        <v>130</v>
      </c>
    </row>
    <row r="183" spans="2:12" x14ac:dyDescent="0.25">
      <c r="C183" s="143">
        <v>45200</v>
      </c>
      <c r="D183" s="143"/>
      <c r="E183" s="143"/>
      <c r="F183" s="131">
        <v>45231</v>
      </c>
      <c r="G183" s="144"/>
      <c r="H183" s="132"/>
      <c r="I183" s="127">
        <v>45261</v>
      </c>
      <c r="J183" s="128"/>
      <c r="K183" s="128"/>
    </row>
    <row r="184" spans="2:12" ht="30" x14ac:dyDescent="0.25">
      <c r="B184" s="134" t="s">
        <v>104</v>
      </c>
      <c r="C184" s="106" t="s">
        <v>105</v>
      </c>
      <c r="D184" s="106" t="s">
        <v>106</v>
      </c>
      <c r="E184" s="106" t="s">
        <v>107</v>
      </c>
      <c r="F184" s="107" t="s">
        <v>105</v>
      </c>
      <c r="G184" s="108" t="s">
        <v>106</v>
      </c>
      <c r="H184" s="106" t="s">
        <v>107</v>
      </c>
      <c r="I184" s="106" t="s">
        <v>105</v>
      </c>
      <c r="J184" s="106" t="s">
        <v>106</v>
      </c>
      <c r="K184" s="106" t="s">
        <v>107</v>
      </c>
      <c r="L184" s="109" t="s">
        <v>2</v>
      </c>
    </row>
    <row r="185" spans="2:12" ht="30" x14ac:dyDescent="0.25">
      <c r="B185" s="135"/>
      <c r="C185" s="110" t="s">
        <v>99</v>
      </c>
      <c r="D185" s="110" t="s">
        <v>108</v>
      </c>
      <c r="E185" s="110" t="s">
        <v>109</v>
      </c>
      <c r="F185" s="111" t="s">
        <v>99</v>
      </c>
      <c r="G185" s="112" t="s">
        <v>108</v>
      </c>
      <c r="H185" s="110" t="s">
        <v>109</v>
      </c>
      <c r="I185" s="110" t="s">
        <v>99</v>
      </c>
      <c r="J185" s="110" t="s">
        <v>108</v>
      </c>
      <c r="K185" s="110" t="s">
        <v>109</v>
      </c>
      <c r="L185" s="113"/>
    </row>
    <row r="186" spans="2:12" x14ac:dyDescent="0.25">
      <c r="B186" s="114" t="s">
        <v>110</v>
      </c>
      <c r="C186" s="115">
        <v>1995</v>
      </c>
      <c r="D186" s="115">
        <v>0</v>
      </c>
      <c r="E186" s="115">
        <v>0</v>
      </c>
      <c r="F186" s="116">
        <v>1546</v>
      </c>
      <c r="G186" s="115">
        <v>0</v>
      </c>
      <c r="H186" s="115">
        <v>0</v>
      </c>
      <c r="I186" s="115">
        <v>1902</v>
      </c>
      <c r="J186" s="115">
        <v>0</v>
      </c>
      <c r="K186" s="115">
        <v>0</v>
      </c>
      <c r="L186" s="117">
        <f t="shared" ref="L186:L200" si="16">SUM(C186:K186)</f>
        <v>5443</v>
      </c>
    </row>
    <row r="187" spans="2:12" x14ac:dyDescent="0.25">
      <c r="B187" s="114" t="s">
        <v>111</v>
      </c>
      <c r="C187" s="115">
        <v>502</v>
      </c>
      <c r="D187" s="115">
        <v>0</v>
      </c>
      <c r="E187" s="115">
        <v>0</v>
      </c>
      <c r="F187" s="118">
        <v>450</v>
      </c>
      <c r="G187" s="119">
        <v>0</v>
      </c>
      <c r="H187" s="115">
        <v>0</v>
      </c>
      <c r="I187" s="115">
        <v>441</v>
      </c>
      <c r="J187" s="115">
        <v>0</v>
      </c>
      <c r="K187" s="115">
        <v>0</v>
      </c>
      <c r="L187" s="117">
        <f t="shared" si="16"/>
        <v>1393</v>
      </c>
    </row>
    <row r="188" spans="2:12" x14ac:dyDescent="0.25">
      <c r="B188" s="114" t="s">
        <v>112</v>
      </c>
      <c r="C188" s="115">
        <v>0</v>
      </c>
      <c r="D188" s="115">
        <v>20</v>
      </c>
      <c r="E188" s="115">
        <v>0</v>
      </c>
      <c r="F188" s="118">
        <v>0</v>
      </c>
      <c r="G188" s="119">
        <v>19</v>
      </c>
      <c r="H188" s="115">
        <v>0</v>
      </c>
      <c r="I188" s="115">
        <v>0</v>
      </c>
      <c r="J188" s="115">
        <v>21</v>
      </c>
      <c r="K188" s="115">
        <v>0</v>
      </c>
      <c r="L188" s="117">
        <f t="shared" si="16"/>
        <v>60</v>
      </c>
    </row>
    <row r="189" spans="2:12" x14ac:dyDescent="0.25">
      <c r="B189" s="114" t="s">
        <v>113</v>
      </c>
      <c r="C189" s="115">
        <v>0</v>
      </c>
      <c r="D189" s="115">
        <v>6</v>
      </c>
      <c r="E189" s="115">
        <v>0</v>
      </c>
      <c r="F189" s="118">
        <v>0</v>
      </c>
      <c r="G189" s="119">
        <v>10</v>
      </c>
      <c r="H189" s="115">
        <v>0</v>
      </c>
      <c r="I189" s="115">
        <v>0</v>
      </c>
      <c r="J189" s="115">
        <v>16</v>
      </c>
      <c r="K189" s="115">
        <v>0</v>
      </c>
      <c r="L189" s="117">
        <f t="shared" si="16"/>
        <v>32</v>
      </c>
    </row>
    <row r="190" spans="2:12" x14ac:dyDescent="0.25">
      <c r="B190" s="114" t="s">
        <v>114</v>
      </c>
      <c r="C190" s="115">
        <v>0</v>
      </c>
      <c r="D190" s="115">
        <v>16</v>
      </c>
      <c r="E190" s="115">
        <v>0</v>
      </c>
      <c r="F190" s="118">
        <v>0</v>
      </c>
      <c r="G190" s="119">
        <v>15</v>
      </c>
      <c r="H190" s="115">
        <v>0</v>
      </c>
      <c r="I190" s="115">
        <v>0</v>
      </c>
      <c r="J190" s="115">
        <v>20</v>
      </c>
      <c r="K190" s="115">
        <v>0</v>
      </c>
      <c r="L190" s="117">
        <f t="shared" si="16"/>
        <v>51</v>
      </c>
    </row>
    <row r="191" spans="2:12" x14ac:dyDescent="0.25">
      <c r="B191" s="114" t="s">
        <v>115</v>
      </c>
      <c r="C191" s="115">
        <v>0</v>
      </c>
      <c r="D191" s="115">
        <v>400</v>
      </c>
      <c r="E191" s="115">
        <v>0</v>
      </c>
      <c r="F191" s="118">
        <v>0</v>
      </c>
      <c r="G191" s="119">
        <v>400</v>
      </c>
      <c r="H191" s="115">
        <v>0</v>
      </c>
      <c r="I191" s="115">
        <v>0</v>
      </c>
      <c r="J191" s="115">
        <v>400</v>
      </c>
      <c r="K191" s="115">
        <v>0</v>
      </c>
      <c r="L191" s="117">
        <f t="shared" si="16"/>
        <v>1200</v>
      </c>
    </row>
    <row r="192" spans="2:12" x14ac:dyDescent="0.25">
      <c r="B192" s="114" t="s">
        <v>116</v>
      </c>
      <c r="C192" s="115">
        <v>0</v>
      </c>
      <c r="D192" s="115">
        <v>4</v>
      </c>
      <c r="E192" s="115">
        <v>0</v>
      </c>
      <c r="F192" s="118">
        <v>0</v>
      </c>
      <c r="G192" s="119">
        <v>5</v>
      </c>
      <c r="H192" s="115">
        <v>0</v>
      </c>
      <c r="I192" s="115">
        <v>0</v>
      </c>
      <c r="J192" s="115">
        <v>3</v>
      </c>
      <c r="K192" s="115">
        <v>0</v>
      </c>
      <c r="L192" s="117">
        <f t="shared" si="16"/>
        <v>12</v>
      </c>
    </row>
    <row r="193" spans="2:12" x14ac:dyDescent="0.25">
      <c r="B193" s="114" t="s">
        <v>112</v>
      </c>
      <c r="C193" s="115">
        <v>0</v>
      </c>
      <c r="D193" s="115">
        <v>0</v>
      </c>
      <c r="E193" s="115">
        <v>0</v>
      </c>
      <c r="F193" s="118">
        <v>0</v>
      </c>
      <c r="G193" s="119">
        <v>0</v>
      </c>
      <c r="H193" s="115">
        <v>0</v>
      </c>
      <c r="I193" s="115">
        <v>0</v>
      </c>
      <c r="J193" s="115">
        <v>0</v>
      </c>
      <c r="K193" s="115">
        <v>0</v>
      </c>
      <c r="L193" s="117">
        <f t="shared" si="16"/>
        <v>0</v>
      </c>
    </row>
    <row r="194" spans="2:12" x14ac:dyDescent="0.25">
      <c r="B194" s="114" t="s">
        <v>117</v>
      </c>
      <c r="C194" s="115">
        <v>0</v>
      </c>
      <c r="D194" s="115">
        <v>0</v>
      </c>
      <c r="E194" s="115">
        <v>0</v>
      </c>
      <c r="F194" s="118">
        <v>0</v>
      </c>
      <c r="G194" s="119">
        <v>0</v>
      </c>
      <c r="H194" s="115">
        <v>0</v>
      </c>
      <c r="I194" s="115">
        <v>0</v>
      </c>
      <c r="J194" s="115">
        <v>0</v>
      </c>
      <c r="K194" s="115">
        <v>0</v>
      </c>
      <c r="L194" s="117">
        <f t="shared" si="16"/>
        <v>0</v>
      </c>
    </row>
    <row r="195" spans="2:12" x14ac:dyDescent="0.25">
      <c r="B195" s="114" t="s">
        <v>118</v>
      </c>
      <c r="C195" s="115">
        <v>0</v>
      </c>
      <c r="D195" s="115">
        <v>0</v>
      </c>
      <c r="E195" s="115">
        <v>0</v>
      </c>
      <c r="F195" s="118">
        <v>0</v>
      </c>
      <c r="G195" s="119">
        <v>0</v>
      </c>
      <c r="H195" s="115">
        <v>0</v>
      </c>
      <c r="I195" s="115">
        <v>0</v>
      </c>
      <c r="J195" s="115">
        <v>0</v>
      </c>
      <c r="K195" s="115">
        <v>0</v>
      </c>
      <c r="L195" s="117">
        <f t="shared" si="16"/>
        <v>0</v>
      </c>
    </row>
    <row r="196" spans="2:12" x14ac:dyDescent="0.25">
      <c r="B196" s="114" t="s">
        <v>119</v>
      </c>
      <c r="C196" s="115">
        <v>0</v>
      </c>
      <c r="D196" s="115">
        <v>0</v>
      </c>
      <c r="E196" s="115">
        <v>0</v>
      </c>
      <c r="F196" s="118">
        <v>0</v>
      </c>
      <c r="G196" s="119">
        <v>0</v>
      </c>
      <c r="H196" s="115">
        <v>0</v>
      </c>
      <c r="I196" s="115">
        <v>0</v>
      </c>
      <c r="J196" s="115">
        <v>0</v>
      </c>
      <c r="K196" s="115">
        <v>0</v>
      </c>
      <c r="L196" s="117">
        <f t="shared" si="16"/>
        <v>0</v>
      </c>
    </row>
    <row r="197" spans="2:12" x14ac:dyDescent="0.25">
      <c r="B197" s="114" t="s">
        <v>120</v>
      </c>
      <c r="C197" s="115">
        <v>0</v>
      </c>
      <c r="D197" s="115">
        <v>0</v>
      </c>
      <c r="E197" s="115">
        <v>0</v>
      </c>
      <c r="F197" s="118">
        <v>0</v>
      </c>
      <c r="G197" s="119">
        <v>0</v>
      </c>
      <c r="H197" s="115">
        <v>0</v>
      </c>
      <c r="I197" s="115">
        <v>0</v>
      </c>
      <c r="J197" s="115">
        <v>0</v>
      </c>
      <c r="K197" s="115">
        <v>0</v>
      </c>
      <c r="L197" s="117">
        <f t="shared" si="16"/>
        <v>0</v>
      </c>
    </row>
    <row r="198" spans="2:12" x14ac:dyDescent="0.25">
      <c r="B198" s="114" t="s">
        <v>121</v>
      </c>
      <c r="C198" s="115">
        <v>0</v>
      </c>
      <c r="D198" s="115">
        <v>0</v>
      </c>
      <c r="E198" s="115">
        <v>0</v>
      </c>
      <c r="F198" s="118">
        <v>0</v>
      </c>
      <c r="G198" s="119">
        <v>0</v>
      </c>
      <c r="H198" s="115">
        <v>0</v>
      </c>
      <c r="I198" s="115">
        <v>0</v>
      </c>
      <c r="J198" s="115">
        <v>0</v>
      </c>
      <c r="K198" s="115">
        <v>0</v>
      </c>
      <c r="L198" s="117">
        <f t="shared" si="16"/>
        <v>0</v>
      </c>
    </row>
    <row r="199" spans="2:12" x14ac:dyDescent="0.25">
      <c r="B199" s="114" t="s">
        <v>122</v>
      </c>
      <c r="C199" s="115">
        <v>0</v>
      </c>
      <c r="D199" s="115">
        <v>0</v>
      </c>
      <c r="E199" s="115">
        <v>0</v>
      </c>
      <c r="F199" s="118">
        <v>0</v>
      </c>
      <c r="G199" s="119">
        <v>0</v>
      </c>
      <c r="H199" s="115">
        <v>0</v>
      </c>
      <c r="I199" s="115">
        <v>0</v>
      </c>
      <c r="J199" s="115">
        <v>0</v>
      </c>
      <c r="K199" s="115">
        <v>0</v>
      </c>
      <c r="L199" s="117">
        <f t="shared" si="16"/>
        <v>0</v>
      </c>
    </row>
    <row r="200" spans="2:12" x14ac:dyDescent="0.25">
      <c r="B200" s="114" t="s">
        <v>123</v>
      </c>
      <c r="C200" s="115">
        <v>0</v>
      </c>
      <c r="D200" s="115">
        <v>0</v>
      </c>
      <c r="E200" s="115">
        <v>0</v>
      </c>
      <c r="F200" s="118">
        <v>0</v>
      </c>
      <c r="G200" s="119">
        <v>0</v>
      </c>
      <c r="H200" s="115">
        <v>0</v>
      </c>
      <c r="I200" s="115">
        <v>0</v>
      </c>
      <c r="J200" s="115">
        <v>0</v>
      </c>
      <c r="K200" s="115">
        <v>0</v>
      </c>
      <c r="L200" s="117">
        <f t="shared" si="16"/>
        <v>0</v>
      </c>
    </row>
    <row r="201" spans="2:12" x14ac:dyDescent="0.25">
      <c r="B201" s="120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</row>
    <row r="202" spans="2:12" x14ac:dyDescent="0.25">
      <c r="B202" s="122" t="s">
        <v>2</v>
      </c>
      <c r="C202" s="123">
        <f>SUM(C186:C200)</f>
        <v>2497</v>
      </c>
      <c r="D202" s="123">
        <f>SUM(D186:D200)</f>
        <v>446</v>
      </c>
      <c r="E202" s="123">
        <f>SUM(E186:E200)</f>
        <v>0</v>
      </c>
      <c r="F202" s="123">
        <f>SUM(F186:F201)</f>
        <v>1996</v>
      </c>
      <c r="G202" s="123">
        <f>SUM(G186:G201)</f>
        <v>449</v>
      </c>
      <c r="H202" s="123">
        <f>SUM(H186:H200)</f>
        <v>0</v>
      </c>
      <c r="I202" s="123">
        <v>2343</v>
      </c>
      <c r="J202" s="123">
        <v>460</v>
      </c>
      <c r="K202" s="123">
        <v>0</v>
      </c>
      <c r="L202" s="123">
        <f>SUM(L186:L200)</f>
        <v>8191</v>
      </c>
    </row>
    <row r="213" spans="5:11" ht="15.75" x14ac:dyDescent="0.25">
      <c r="E213" s="126" t="s">
        <v>131</v>
      </c>
      <c r="F213" s="52"/>
      <c r="G213" s="52"/>
      <c r="H213" s="52"/>
    </row>
    <row r="214" spans="5:11" x14ac:dyDescent="0.25">
      <c r="E214" s="52" t="s">
        <v>132</v>
      </c>
      <c r="F214" s="52"/>
      <c r="G214" s="52"/>
      <c r="H214" s="52"/>
      <c r="K214" s="125"/>
    </row>
    <row r="215" spans="5:11" x14ac:dyDescent="0.25">
      <c r="E215" s="52" t="s">
        <v>133</v>
      </c>
      <c r="F215" s="52"/>
      <c r="G215" s="52"/>
      <c r="H215" s="52"/>
    </row>
  </sheetData>
  <mergeCells count="15">
    <mergeCell ref="I183:K183"/>
    <mergeCell ref="B184:B185"/>
    <mergeCell ref="C91:C92"/>
    <mergeCell ref="D91:D92"/>
    <mergeCell ref="E91:E92"/>
    <mergeCell ref="F91:F92"/>
    <mergeCell ref="B110:C110"/>
    <mergeCell ref="C183:E183"/>
    <mergeCell ref="F183:H183"/>
    <mergeCell ref="I71:K71"/>
    <mergeCell ref="C18:D18"/>
    <mergeCell ref="E18:F18"/>
    <mergeCell ref="G18:H18"/>
    <mergeCell ref="C71:E71"/>
    <mergeCell ref="F71:H71"/>
  </mergeCells>
  <pageMargins left="0.7" right="0.7" top="0.75" bottom="0.75" header="0.3" footer="0.3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2024-01-15T18:06:15Z</cp:lastPrinted>
  <dcterms:created xsi:type="dcterms:W3CDTF">2024-01-15T16:56:16Z</dcterms:created>
  <dcterms:modified xsi:type="dcterms:W3CDTF">2024-01-15T18:06:49Z</dcterms:modified>
</cp:coreProperties>
</file>