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valdo Valdez\Desktop\Armada Rep Dom\Pagina Nueva migracion\Estadisticas Institucionales\Marzo 2022\"/>
    </mc:Choice>
  </mc:AlternateContent>
  <xr:revisionPtr revIDLastSave="0" documentId="13_ncr:1_{3E98B5D8-3BD6-4AF3-9685-FDDE7140872A}" xr6:coauthVersionLast="47" xr6:coauthVersionMax="47" xr10:uidLastSave="{00000000-0000-0000-0000-000000000000}"/>
  <bookViews>
    <workbookView xWindow="-120" yWindow="-120" windowWidth="20730" windowHeight="11160" xr2:uid="{DD0052F7-582F-4580-9FAB-CBE5AB1EE9F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2" i="1" l="1"/>
  <c r="B222" i="1"/>
  <c r="E220" i="1"/>
  <c r="C220" i="1"/>
  <c r="E219" i="1"/>
  <c r="C219" i="1"/>
  <c r="E218" i="1"/>
  <c r="C218" i="1"/>
  <c r="E217" i="1"/>
  <c r="C217" i="1"/>
  <c r="E216" i="1"/>
  <c r="C216" i="1"/>
  <c r="E215" i="1"/>
  <c r="C215" i="1"/>
  <c r="E214" i="1"/>
  <c r="C214" i="1"/>
  <c r="E213" i="1"/>
  <c r="C213" i="1"/>
  <c r="E212" i="1"/>
  <c r="C212" i="1"/>
  <c r="E211" i="1"/>
  <c r="C211" i="1"/>
  <c r="E210" i="1"/>
  <c r="C210" i="1"/>
  <c r="E209" i="1"/>
  <c r="C209" i="1"/>
  <c r="E208" i="1"/>
  <c r="C208" i="1"/>
  <c r="E207" i="1"/>
  <c r="C207" i="1"/>
  <c r="E206" i="1"/>
  <c r="C206" i="1"/>
  <c r="E205" i="1"/>
  <c r="C205" i="1"/>
  <c r="E204" i="1"/>
  <c r="C204" i="1"/>
  <c r="E203" i="1"/>
  <c r="C203" i="1"/>
  <c r="E202" i="1"/>
  <c r="C202" i="1"/>
  <c r="D199" i="1"/>
  <c r="B199" i="1"/>
  <c r="E197" i="1"/>
  <c r="C197" i="1"/>
  <c r="E196" i="1"/>
  <c r="C196" i="1"/>
  <c r="E195" i="1"/>
  <c r="C195" i="1"/>
  <c r="E194" i="1"/>
  <c r="C194" i="1"/>
  <c r="E193" i="1"/>
  <c r="C193" i="1"/>
  <c r="E192" i="1"/>
  <c r="C192" i="1"/>
  <c r="E191" i="1"/>
  <c r="C191" i="1"/>
  <c r="E190" i="1"/>
  <c r="C190" i="1"/>
  <c r="E189" i="1"/>
  <c r="C189" i="1"/>
  <c r="E188" i="1"/>
  <c r="C188" i="1"/>
  <c r="E187" i="1"/>
  <c r="C187" i="1"/>
  <c r="E186" i="1"/>
  <c r="C186" i="1"/>
  <c r="E185" i="1"/>
  <c r="C185" i="1"/>
  <c r="E184" i="1"/>
  <c r="C184" i="1"/>
  <c r="E183" i="1"/>
  <c r="C183" i="1"/>
  <c r="E182" i="1"/>
  <c r="C182" i="1"/>
  <c r="E181" i="1"/>
  <c r="C181" i="1"/>
  <c r="E180" i="1"/>
  <c r="C180" i="1"/>
  <c r="E179" i="1"/>
  <c r="C179" i="1"/>
  <c r="E178" i="1"/>
  <c r="C178" i="1"/>
  <c r="D174" i="1" l="1"/>
  <c r="C174" i="1"/>
  <c r="B174" i="1"/>
  <c r="E174" i="1" s="1"/>
  <c r="E172" i="1"/>
  <c r="E171" i="1"/>
  <c r="E170" i="1"/>
  <c r="E169" i="1"/>
  <c r="E168" i="1"/>
  <c r="E167" i="1"/>
  <c r="E166" i="1"/>
  <c r="E165" i="1"/>
  <c r="E164" i="1"/>
  <c r="E163" i="1"/>
  <c r="B160" i="1"/>
  <c r="C158" i="1" s="1"/>
  <c r="F169" i="1" l="1"/>
  <c r="F172" i="1"/>
  <c r="F170" i="1"/>
  <c r="F168" i="1"/>
  <c r="F166" i="1"/>
  <c r="F164" i="1"/>
  <c r="F165" i="1"/>
  <c r="F163" i="1"/>
  <c r="F167" i="1"/>
  <c r="F171" i="1"/>
  <c r="C155" i="1"/>
  <c r="C157" i="1"/>
  <c r="C156" i="1"/>
  <c r="C153" i="1"/>
  <c r="C154" i="1"/>
  <c r="E149" i="1" l="1"/>
  <c r="D149" i="1"/>
  <c r="C149" i="1"/>
  <c r="B149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49" i="1" s="1"/>
  <c r="G145" i="1" l="1"/>
  <c r="G146" i="1"/>
  <c r="G142" i="1"/>
  <c r="G138" i="1"/>
  <c r="G144" i="1"/>
  <c r="G140" i="1"/>
  <c r="G136" i="1"/>
  <c r="G137" i="1"/>
  <c r="G141" i="1"/>
  <c r="G139" i="1"/>
  <c r="G143" i="1"/>
  <c r="G147" i="1"/>
  <c r="B131" i="1" l="1"/>
  <c r="C129" i="1" s="1"/>
  <c r="B124" i="1"/>
  <c r="C122" i="1"/>
  <c r="C121" i="1"/>
  <c r="C120" i="1"/>
  <c r="C119" i="1"/>
  <c r="B115" i="1"/>
  <c r="C113" i="1" s="1"/>
  <c r="C128" i="1" l="1"/>
  <c r="C107" i="1"/>
  <c r="C110" i="1"/>
  <c r="C106" i="1"/>
  <c r="C111" i="1"/>
  <c r="C112" i="1"/>
  <c r="C108" i="1"/>
  <c r="C105" i="1"/>
  <c r="C109" i="1"/>
  <c r="I100" i="1" l="1"/>
  <c r="H100" i="1"/>
  <c r="G100" i="1"/>
  <c r="F100" i="1"/>
  <c r="E100" i="1"/>
  <c r="D100" i="1"/>
  <c r="C100" i="1"/>
  <c r="B100" i="1"/>
  <c r="J98" i="1"/>
  <c r="J97" i="1"/>
  <c r="J96" i="1"/>
  <c r="J95" i="1"/>
  <c r="J94" i="1"/>
  <c r="J93" i="1"/>
  <c r="J92" i="1"/>
  <c r="J91" i="1"/>
  <c r="J100" i="1" l="1"/>
  <c r="K97" i="1"/>
  <c r="K95" i="1"/>
  <c r="K91" i="1"/>
  <c r="K93" i="1"/>
  <c r="K92" i="1"/>
  <c r="K96" i="1"/>
  <c r="K94" i="1"/>
  <c r="K98" i="1"/>
  <c r="E78" i="1" l="1"/>
  <c r="D78" i="1"/>
  <c r="C78" i="1"/>
  <c r="B78" i="1"/>
  <c r="F78" i="1" s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G75" i="1" l="1"/>
  <c r="G73" i="1"/>
  <c r="G71" i="1"/>
  <c r="G69" i="1"/>
  <c r="G67" i="1"/>
  <c r="G65" i="1"/>
  <c r="G63" i="1"/>
  <c r="G61" i="1"/>
  <c r="G59" i="1"/>
  <c r="G57" i="1"/>
  <c r="G58" i="1"/>
  <c r="G62" i="1"/>
  <c r="G66" i="1"/>
  <c r="G70" i="1"/>
  <c r="G74" i="1"/>
  <c r="G60" i="1"/>
  <c r="G64" i="1"/>
  <c r="G68" i="1"/>
  <c r="G72" i="1"/>
  <c r="G76" i="1"/>
  <c r="F53" i="1" l="1"/>
  <c r="E53" i="1"/>
  <c r="D53" i="1"/>
  <c r="C53" i="1"/>
  <c r="B53" i="1"/>
  <c r="G51" i="1"/>
  <c r="G50" i="1"/>
  <c r="G53" i="1" l="1"/>
  <c r="H50" i="1"/>
  <c r="H51" i="1"/>
  <c r="B46" i="1" l="1"/>
  <c r="C44" i="1" s="1"/>
  <c r="C43" i="1"/>
  <c r="B38" i="1"/>
  <c r="C36" i="1" s="1"/>
  <c r="C21" i="1"/>
  <c r="C22" i="1" l="1"/>
  <c r="C26" i="1"/>
  <c r="C30" i="1"/>
  <c r="C34" i="1"/>
  <c r="C23" i="1"/>
  <c r="C27" i="1"/>
  <c r="C31" i="1"/>
  <c r="C35" i="1"/>
  <c r="C25" i="1"/>
  <c r="C29" i="1"/>
  <c r="C33" i="1"/>
  <c r="C20" i="1"/>
  <c r="C24" i="1"/>
  <c r="C28" i="1"/>
  <c r="C32" i="1"/>
  <c r="C16" i="1" l="1"/>
  <c r="B16" i="1"/>
  <c r="D16" i="1" s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<sst xmlns="http://schemas.openxmlformats.org/spreadsheetml/2006/main" count="256" uniqueCount="205">
  <si>
    <t>ACTIVIDAD</t>
  </si>
  <si>
    <t xml:space="preserve">OPERATIVOS </t>
  </si>
  <si>
    <t xml:space="preserve">AYUDAS </t>
  </si>
  <si>
    <t>TOTAL</t>
  </si>
  <si>
    <t>CIVILES</t>
  </si>
  <si>
    <t>ECONÓMICAS</t>
  </si>
  <si>
    <t>CONSULTAS MEDICAS</t>
  </si>
  <si>
    <t>CONSULTAS ODONTOLOGICAS</t>
  </si>
  <si>
    <t>MEDICAS</t>
  </si>
  <si>
    <t>CONSTRUCCION</t>
  </si>
  <si>
    <t>OTRAS</t>
  </si>
  <si>
    <t>CHARLAS</t>
  </si>
  <si>
    <t>EDUCATIVAS</t>
  </si>
  <si>
    <t>AYUDAS A RETIRADOS</t>
  </si>
  <si>
    <t>BOLETAS DEL CINE</t>
  </si>
  <si>
    <t>ACTIVIDADES</t>
  </si>
  <si>
    <t>CANTIDAD</t>
  </si>
  <si>
    <t>%</t>
  </si>
  <si>
    <t>EMISION DE NUEVAS MATRICULAS DE EMBARCACIONES</t>
  </si>
  <si>
    <t>RENOVACION DE MATRICULAS DE EMBARCACION</t>
  </si>
  <si>
    <t>EMISION DE PERMISOS DE CONSTRUCCION DE EMBARCACIONES</t>
  </si>
  <si>
    <t>RENOVACION DE PERMISOS DE CONSTRUCCION DE EMBARCACIONES</t>
  </si>
  <si>
    <t>EMISION DE PERMISOS DE NAVEGACION PROVICIONALES</t>
  </si>
  <si>
    <t>RENOVACION DE PERMISOS DE NAVEGACION PROVICIONALES</t>
  </si>
  <si>
    <t>EMISION DE CAMBIO DE PROPIETARIOS DE EMBARCACIONES</t>
  </si>
  <si>
    <t>EMISION CAMIO DE NOMBRE DE EMBARCACIONES</t>
  </si>
  <si>
    <t>EMISION MATRICULACION DE JET-SKY</t>
  </si>
  <si>
    <t>EMISION CAMBIO DE NOMBRE DE JET-SKY</t>
  </si>
  <si>
    <t>EMISION CAMBIO DE PROPIETARIO DE JET-SKY</t>
  </si>
  <si>
    <t>EMISION DE CERTIFICACIONES A PERSONAS  Y COMPAÑIAS</t>
  </si>
  <si>
    <t>CANTIDAD DE CHEQUES REMITIDOS</t>
  </si>
  <si>
    <t>RADIOGRAMAS ENVIADOS</t>
  </si>
  <si>
    <t>RADIOGRAMAS RECIBIDOS</t>
  </si>
  <si>
    <t>CORRESPONDENCIAS ENVIADAS</t>
  </si>
  <si>
    <t>CORRESPONDENCIAS RECIBIDAS</t>
  </si>
  <si>
    <t>INSPECCIONES A DIFERENTES TIPOS DE EMBARCACIONES</t>
  </si>
  <si>
    <t>INSPECCIONES A DIFERENTES TIPOS DE CONSTRUCCIONES</t>
  </si>
  <si>
    <t>Analisis Estadistico Compartivo Enero-Marzo 2022 Armada de República Dominicana</t>
  </si>
  <si>
    <t>NOMBRE DEL CURSO</t>
  </si>
  <si>
    <t>ERD</t>
  </si>
  <si>
    <t>ARD</t>
  </si>
  <si>
    <t>FARD</t>
  </si>
  <si>
    <t>P.N.</t>
  </si>
  <si>
    <t>1er CURSO MEDIO NAVAL PARA OFICIALES, AUXILIARES Y ESPECIALISTAS</t>
  </si>
  <si>
    <t>1er CURSO BASICO PARA OFICIALES</t>
  </si>
  <si>
    <t>EMBARCACIONES</t>
  </si>
  <si>
    <t>REPARACIONES</t>
  </si>
  <si>
    <t>MANTENIMIENTOS</t>
  </si>
  <si>
    <t>INSTALACIONES</t>
  </si>
  <si>
    <t>OTROS</t>
  </si>
  <si>
    <t>PA-301 “DIDIEZ”</t>
  </si>
  <si>
    <t>BE-01 “CAMBIASO”</t>
  </si>
  <si>
    <t>PM-204 “CAPOTILLO”</t>
  </si>
  <si>
    <t>PM-203 “TORTUGUERO”</t>
  </si>
  <si>
    <t>LD-31 “NEYBA”</t>
  </si>
  <si>
    <t>GC-112 “ALTAÍR”</t>
  </si>
  <si>
    <t>GC-111 “CENTAURUS”</t>
  </si>
  <si>
    <t>GC-110 “SIRIUS”</t>
  </si>
  <si>
    <t>GC-109 “ORIÓN”</t>
  </si>
  <si>
    <t>GC-108 “CAPELLA”</t>
  </si>
  <si>
    <t>GC-107 “CANOPUS”</t>
  </si>
  <si>
    <t>GC-106 “BELLATRIX”</t>
  </si>
  <si>
    <t>GC-105 “ANTARES”</t>
  </si>
  <si>
    <t>GC-104 “ALDEBARAN”</t>
  </si>
  <si>
    <t>GC-103 “PROCIÓN”</t>
  </si>
  <si>
    <t>LR-154 “ACAMAR”.</t>
  </si>
  <si>
    <t>LR-153 “DENEB”.</t>
  </si>
  <si>
    <t>LR-151 “HAMAL”.</t>
  </si>
  <si>
    <t>LA RIO SOCO</t>
  </si>
  <si>
    <t>NUBE DE MAR</t>
  </si>
  <si>
    <t>DIRECCION GENERAL DE CONSTRUCCIONES Y REPARACIONES NAVALES, ARD.</t>
  </si>
  <si>
    <t>CENTRO DE CAPACITACION TECNICA, ARD</t>
  </si>
  <si>
    <t>ACCION CIVICA, ARD</t>
  </si>
  <si>
    <t>CAPITANIA DE PUERTOS, ARD</t>
  </si>
  <si>
    <t>EMBARCACIONES RECOLECTORAS Y BOTES (RECOGIDA LILAS, BASURA EN LOS RIOS OZAMA  E IZABELA</t>
  </si>
  <si>
    <t>4,598 Ts,</t>
  </si>
  <si>
    <t>RECOGIDA DE BASURA Y DESECHOS AREASVERDES DENTRO DE LOS LIMITES DE ESTA DIRECCION DRAGA</t>
  </si>
  <si>
    <t>2.0 T.s</t>
  </si>
  <si>
    <t>ABASTESIMIENTO DE AGUA</t>
  </si>
  <si>
    <t>65,000Gls</t>
  </si>
  <si>
    <t xml:space="preserve">LIMPIEZA DE POSOS, SEPTICOS Y FILTRANTES </t>
  </si>
  <si>
    <t>132,3 M3</t>
  </si>
  <si>
    <t>TRABAJOS REALIZADOS POR LA INTERCEPTOR (RECOGINA DE DESECHOS)</t>
  </si>
  <si>
    <t>7.6 T.s</t>
  </si>
  <si>
    <t>DIRECCION DE DRAGAS, ARD</t>
  </si>
  <si>
    <t>REFERENCIA</t>
  </si>
  <si>
    <t>CURSOS</t>
  </si>
  <si>
    <t>PLAZAS</t>
  </si>
  <si>
    <t>P.N</t>
  </si>
  <si>
    <t>INVITADOS</t>
  </si>
  <si>
    <t>REALIZADOS</t>
  </si>
  <si>
    <t>OFERTADAS</t>
  </si>
  <si>
    <t>INTERNACIONALES</t>
  </si>
  <si>
    <t xml:space="preserve">ESCUELA DE GRADUADOS DE COMANDO Y ESTADO MAYOR </t>
  </si>
  <si>
    <t>NAVAL (EGCEMN) y BÁSICO DE ESTADO MAYOR NAVAL.</t>
  </si>
  <si>
    <t>CENTRO DE CAPACITACIÓN TÉCNICA (CCT)</t>
  </si>
  <si>
    <t>PROGRAMA DE EDUCACIÓN PARA JÓVENES Y ADULTOS (PREPARA).</t>
  </si>
  <si>
    <t>BASE NAVAL, BOCA CHICA.</t>
  </si>
  <si>
    <t>CENTRO DE ENSEÑANZA LAS CALDERAS.</t>
  </si>
  <si>
    <t>ACADEMIA NAVAL,  NUEVO INGRESADO</t>
  </si>
  <si>
    <t>GUARDIA MARINA.</t>
  </si>
  <si>
    <t>DIRECCION DE ENTRENAMIENTO, ARD</t>
  </si>
  <si>
    <t>TIPOS DE</t>
  </si>
  <si>
    <t>CLANDESTINAS</t>
  </si>
  <si>
    <t>MATRICULADAS</t>
  </si>
  <si>
    <t>FIBRA DE VIDRIO</t>
  </si>
  <si>
    <t>GO FAST</t>
  </si>
  <si>
    <t>HAITIANAS</t>
  </si>
  <si>
    <t>CAYUCOS</t>
  </si>
  <si>
    <t>CATAMARAN</t>
  </si>
  <si>
    <t>VELERO</t>
  </si>
  <si>
    <t>ZODIAC</t>
  </si>
  <si>
    <t>EMBARCACIONES DETENIDAS M2, ARD</t>
  </si>
  <si>
    <t>PERSONAS</t>
  </si>
  <si>
    <t>DOMINICANOS</t>
  </si>
  <si>
    <t>HAITIANOS</t>
  </si>
  <si>
    <t>AUSTRALIANO</t>
  </si>
  <si>
    <t>UZBEKOS</t>
  </si>
  <si>
    <t>PERSONAS DETENIDAS M2, ARD</t>
  </si>
  <si>
    <t>CAPITANES</t>
  </si>
  <si>
    <t>ORGANIZADORES</t>
  </si>
  <si>
    <t>ORGANIZADOERS DETENIDOS M2, ARD</t>
  </si>
  <si>
    <t>Rango</t>
  </si>
  <si>
    <t>Denuncias contra miembros de la ARD.</t>
  </si>
  <si>
    <t>REQUERIDOS POR LA FISCALIA</t>
  </si>
  <si>
    <t>SUSPENDIDOS DE SUS FUNCIONES</t>
  </si>
  <si>
    <t>SOLICITUDES DE BAJAS</t>
  </si>
  <si>
    <t>C.N</t>
  </si>
  <si>
    <t>C.F</t>
  </si>
  <si>
    <t>CC</t>
  </si>
  <si>
    <t>T.N</t>
  </si>
  <si>
    <t>T.F</t>
  </si>
  <si>
    <t>T.C</t>
  </si>
  <si>
    <t>stgo, mayor</t>
  </si>
  <si>
    <t>Sargento</t>
  </si>
  <si>
    <t>Cabo</t>
  </si>
  <si>
    <t>Marinero</t>
  </si>
  <si>
    <t>asimilado</t>
  </si>
  <si>
    <t>marinero aux.</t>
  </si>
  <si>
    <t>DIRECCION DE JURIDICA, ARD</t>
  </si>
  <si>
    <t>OPERACIÓN</t>
  </si>
  <si>
    <t>REP. EXTENSION TELEFONICAS</t>
  </si>
  <si>
    <t>ASIGNACION APARATOS TELEFONO FLOTA</t>
  </si>
  <si>
    <t>ASIGNACION TARJETA MODEM</t>
  </si>
  <si>
    <t>RADIOGRAMAS TRANSMITIDOS</t>
  </si>
  <si>
    <t>RADIOGRAMAS COPIADOS</t>
  </si>
  <si>
    <t>DIRECCION DE COMUNICACIONES M6, ARD</t>
  </si>
  <si>
    <t>TRABAJO REALIZADO</t>
  </si>
  <si>
    <t>MANTENIMIENTO</t>
  </si>
  <si>
    <t>INTALACION</t>
  </si>
  <si>
    <t>REP. RADIO COMUNICACION VHF</t>
  </si>
  <si>
    <t>REP. CABLE DE ALIMENTACION</t>
  </si>
  <si>
    <t xml:space="preserve">REP. DE MICROFONOS RADIOS </t>
  </si>
  <si>
    <t xml:space="preserve">REP. REPETIDOR </t>
  </si>
  <si>
    <t>MANTENIMIENTO BATERIAS</t>
  </si>
  <si>
    <t>MANT. EQUIPOS DE COMUNICACION</t>
  </si>
  <si>
    <t>INSTALACION DE BATERIAS</t>
  </si>
  <si>
    <t>INSTALACION RADIO VHF. BASE</t>
  </si>
  <si>
    <t>INSTALACION UPS</t>
  </si>
  <si>
    <t>INSTALACION GPS</t>
  </si>
  <si>
    <t>UNIDAD</t>
  </si>
  <si>
    <t>GASOIL-NAV</t>
  </si>
  <si>
    <t>GAS-PUERTO</t>
  </si>
  <si>
    <t>PA-301</t>
  </si>
  <si>
    <t>BE-1</t>
  </si>
  <si>
    <t>PM-203</t>
  </si>
  <si>
    <t>PM-204</t>
  </si>
  <si>
    <t>LD-31</t>
  </si>
  <si>
    <t>GC-102</t>
  </si>
  <si>
    <t>GC-103</t>
  </si>
  <si>
    <t>GC-104</t>
  </si>
  <si>
    <t>GC-105</t>
  </si>
  <si>
    <t>GC-106</t>
  </si>
  <si>
    <t>GC-107</t>
  </si>
  <si>
    <t>GC-108</t>
  </si>
  <si>
    <t>GC-109</t>
  </si>
  <si>
    <t>GC-110</t>
  </si>
  <si>
    <t>GC-112</t>
  </si>
  <si>
    <t>LR-151</t>
  </si>
  <si>
    <t>LR-154</t>
  </si>
  <si>
    <t>LR-153</t>
  </si>
  <si>
    <t>LA-03</t>
  </si>
  <si>
    <t>GC-111</t>
  </si>
  <si>
    <t>DIRECCION DE OPERACIONES NAVALES M3, ARD</t>
  </si>
  <si>
    <t>GASOLINA NAV.</t>
  </si>
  <si>
    <t>GASOLINA PUER.</t>
  </si>
  <si>
    <t>LI-155</t>
  </si>
  <si>
    <t>LI-156</t>
  </si>
  <si>
    <t>LI-157</t>
  </si>
  <si>
    <t>LI-158</t>
  </si>
  <si>
    <t>LI-159</t>
  </si>
  <si>
    <t>LI-161</t>
  </si>
  <si>
    <t>LI-162</t>
  </si>
  <si>
    <t>LI-163</t>
  </si>
  <si>
    <t>LI-164</t>
  </si>
  <si>
    <t>LI-165</t>
  </si>
  <si>
    <t>LI-166</t>
  </si>
  <si>
    <t>LI-167</t>
  </si>
  <si>
    <t>LI-168</t>
  </si>
  <si>
    <t>LI-169</t>
  </si>
  <si>
    <t>LI-170</t>
  </si>
  <si>
    <t>LA-01</t>
  </si>
  <si>
    <t>LA-5</t>
  </si>
  <si>
    <t>BS-911</t>
  </si>
  <si>
    <t>BZ-UND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</si>
</sst>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162A-F855-49B7-ABB8-5D95D9FF0E13}">
  <dimension ref="A1:S231"/>
  <sheetViews>
    <sheetView tabSelected="1" workbookViewId="0">
      <selection sqref="A1:O229"/>
    </sheetView>
  </sheetViews>
  <sheetFormatPr baseColWidth="10" defaultRowHeight="15" x14ac:dyDescent="0.25"/>
  <cols>
    <col min="1" max="1" width="92" bestFit="1" customWidth="1"/>
    <col min="2" max="2" width="12.7109375" bestFit="1" customWidth="1"/>
    <col min="3" max="3" width="13.28515625" bestFit="1" customWidth="1"/>
  </cols>
  <sheetData>
    <row r="1" spans="1:19" ht="18.75" x14ac:dyDescent="0.3">
      <c r="A1" s="2" t="s">
        <v>37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1"/>
    </row>
    <row r="2" spans="1:1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</row>
    <row r="3" spans="1:19" x14ac:dyDescent="0.25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</row>
    <row r="4" spans="1:19" x14ac:dyDescent="0.25">
      <c r="A4" s="3" t="s">
        <v>0</v>
      </c>
      <c r="B4" s="3" t="s">
        <v>1</v>
      </c>
      <c r="C4" s="3" t="s">
        <v>2</v>
      </c>
      <c r="D4" s="3" t="s">
        <v>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</row>
    <row r="5" spans="1:19" x14ac:dyDescent="0.25">
      <c r="A5" s="3"/>
      <c r="B5" s="3" t="s">
        <v>4</v>
      </c>
      <c r="C5" s="3" t="s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1"/>
    </row>
    <row r="6" spans="1:19" x14ac:dyDescent="0.25">
      <c r="A6" s="3" t="s">
        <v>6</v>
      </c>
      <c r="B6" s="4">
        <v>166</v>
      </c>
      <c r="C6" s="4"/>
      <c r="D6" s="4">
        <f>SUM(B6:C6)</f>
        <v>166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  <c r="Q6" s="1"/>
      <c r="R6" s="1"/>
      <c r="S6" s="1"/>
    </row>
    <row r="7" spans="1:19" x14ac:dyDescent="0.25">
      <c r="A7" s="3" t="s">
        <v>7</v>
      </c>
      <c r="B7" s="4">
        <v>135</v>
      </c>
      <c r="C7" s="4"/>
      <c r="D7" s="4">
        <f t="shared" ref="D7:D14" si="0">SUM(B7:C7)</f>
        <v>135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"/>
      <c r="Q7" s="1"/>
      <c r="R7" s="1"/>
      <c r="S7" s="1"/>
    </row>
    <row r="8" spans="1:19" x14ac:dyDescent="0.25">
      <c r="A8" s="3" t="s">
        <v>8</v>
      </c>
      <c r="B8" s="4"/>
      <c r="C8" s="4">
        <v>15</v>
      </c>
      <c r="D8" s="4">
        <f t="shared" si="0"/>
        <v>15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  <c r="Q8" s="1"/>
      <c r="R8" s="1"/>
      <c r="S8" s="1"/>
    </row>
    <row r="9" spans="1:19" x14ac:dyDescent="0.25">
      <c r="A9" s="3" t="s">
        <v>9</v>
      </c>
      <c r="B9" s="4"/>
      <c r="C9" s="4">
        <v>5</v>
      </c>
      <c r="D9" s="4">
        <f t="shared" si="0"/>
        <v>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  <c r="Q9" s="1"/>
      <c r="R9" s="1"/>
      <c r="S9" s="1"/>
    </row>
    <row r="10" spans="1:19" x14ac:dyDescent="0.25">
      <c r="A10" s="3" t="s">
        <v>10</v>
      </c>
      <c r="B10" s="4"/>
      <c r="C10" s="4">
        <v>1</v>
      </c>
      <c r="D10" s="4">
        <f t="shared" si="0"/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"/>
      <c r="Q10" s="1"/>
      <c r="R10" s="1"/>
      <c r="S10" s="1"/>
    </row>
    <row r="11" spans="1:19" x14ac:dyDescent="0.25">
      <c r="A11" s="3" t="s">
        <v>11</v>
      </c>
      <c r="B11" s="4"/>
      <c r="C11" s="4">
        <v>0</v>
      </c>
      <c r="D11" s="4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"/>
      <c r="Q11" s="1"/>
      <c r="R11" s="1"/>
      <c r="S11" s="1"/>
    </row>
    <row r="12" spans="1:19" x14ac:dyDescent="0.25">
      <c r="A12" s="3" t="s">
        <v>12</v>
      </c>
      <c r="B12" s="4"/>
      <c r="C12" s="4">
        <v>0</v>
      </c>
      <c r="D12" s="4">
        <f t="shared" si="0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  <c r="Q12" s="1"/>
      <c r="R12" s="1"/>
      <c r="S12" s="1"/>
    </row>
    <row r="13" spans="1:19" x14ac:dyDescent="0.25">
      <c r="A13" s="3" t="s">
        <v>13</v>
      </c>
      <c r="B13" s="4"/>
      <c r="C13" s="4">
        <v>0</v>
      </c>
      <c r="D13" s="4">
        <f t="shared" si="0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  <c r="Q13" s="1"/>
      <c r="R13" s="1"/>
      <c r="S13" s="1"/>
    </row>
    <row r="14" spans="1:19" x14ac:dyDescent="0.25">
      <c r="A14" s="3" t="s">
        <v>14</v>
      </c>
      <c r="B14" s="4"/>
      <c r="C14" s="4">
        <v>365</v>
      </c>
      <c r="D14" s="4">
        <f t="shared" si="0"/>
        <v>365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  <c r="Q14" s="1"/>
      <c r="R14" s="1"/>
      <c r="S14" s="1"/>
    </row>
    <row r="15" spans="1:19" x14ac:dyDescent="0.25">
      <c r="A15" s="3"/>
      <c r="B15" s="4"/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  <c r="Q15" s="1"/>
      <c r="R15" s="1"/>
      <c r="S15" s="1"/>
    </row>
    <row r="16" spans="1:19" x14ac:dyDescent="0.25">
      <c r="A16" s="3" t="s">
        <v>3</v>
      </c>
      <c r="B16" s="4">
        <f>SUM(B6:B15)</f>
        <v>301</v>
      </c>
      <c r="C16" s="4">
        <f>SUM(C8:C15)</f>
        <v>386</v>
      </c>
      <c r="D16" s="4">
        <f>SUM(B16:C16)</f>
        <v>687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  <c r="Q16" s="1"/>
      <c r="R16" s="1"/>
      <c r="S16" s="1"/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  <c r="Q17" s="1"/>
      <c r="R17" s="1"/>
      <c r="S17" s="1"/>
    </row>
    <row r="18" spans="1:19" x14ac:dyDescent="0.25">
      <c r="A18" s="3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  <c r="Q18" s="1"/>
      <c r="R18" s="1"/>
      <c r="S18" s="1"/>
    </row>
    <row r="19" spans="1:19" x14ac:dyDescent="0.25">
      <c r="A19" s="3" t="s">
        <v>15</v>
      </c>
      <c r="B19" s="3" t="s">
        <v>16</v>
      </c>
      <c r="C19" s="3" t="s">
        <v>17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  <c r="Q19" s="1"/>
      <c r="R19" s="1"/>
      <c r="S19" s="1"/>
    </row>
    <row r="20" spans="1:19" x14ac:dyDescent="0.25">
      <c r="A20" s="3" t="s">
        <v>18</v>
      </c>
      <c r="B20" s="3">
        <v>46</v>
      </c>
      <c r="C20" s="3">
        <f>B20/B38*100</f>
        <v>4.8472075869336138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"/>
      <c r="Q20" s="1"/>
      <c r="R20" s="1"/>
      <c r="S20" s="1"/>
    </row>
    <row r="21" spans="1:19" x14ac:dyDescent="0.25">
      <c r="A21" s="3" t="s">
        <v>19</v>
      </c>
      <c r="B21" s="3">
        <v>75</v>
      </c>
      <c r="C21" s="3">
        <f>B21/B38*100</f>
        <v>7.903055848261328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  <c r="Q21" s="1"/>
      <c r="R21" s="1"/>
      <c r="S21" s="1"/>
    </row>
    <row r="22" spans="1:19" x14ac:dyDescent="0.25">
      <c r="A22" s="3" t="s">
        <v>20</v>
      </c>
      <c r="B22" s="3">
        <v>42</v>
      </c>
      <c r="C22" s="3">
        <f>B22/B38*100</f>
        <v>4.4257112750263436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"/>
      <c r="Q22" s="1"/>
      <c r="R22" s="1"/>
      <c r="S22" s="1"/>
    </row>
    <row r="23" spans="1:19" x14ac:dyDescent="0.25">
      <c r="A23" s="3" t="s">
        <v>21</v>
      </c>
      <c r="B23" s="3">
        <v>39</v>
      </c>
      <c r="C23" s="3">
        <f>B23/B38*100</f>
        <v>4.10958904109589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"/>
      <c r="Q23" s="1"/>
      <c r="R23" s="1"/>
      <c r="S23" s="1"/>
    </row>
    <row r="24" spans="1:19" x14ac:dyDescent="0.25">
      <c r="A24" s="3" t="s">
        <v>22</v>
      </c>
      <c r="B24" s="3">
        <v>12</v>
      </c>
      <c r="C24" s="3">
        <f>B24/B38*100</f>
        <v>1.2644889357218125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  <c r="Q24" s="1"/>
      <c r="R24" s="1"/>
      <c r="S24" s="1"/>
    </row>
    <row r="25" spans="1:19" x14ac:dyDescent="0.25">
      <c r="A25" s="3" t="s">
        <v>23</v>
      </c>
      <c r="B25" s="3">
        <v>48</v>
      </c>
      <c r="C25" s="3">
        <f>B25/B38*100</f>
        <v>5.0579557428872501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"/>
      <c r="Q25" s="1"/>
      <c r="R25" s="1"/>
      <c r="S25" s="1"/>
    </row>
    <row r="26" spans="1:19" x14ac:dyDescent="0.25">
      <c r="A26" s="3" t="s">
        <v>24</v>
      </c>
      <c r="B26" s="3">
        <v>35</v>
      </c>
      <c r="C26" s="3">
        <f>B26/B38*100</f>
        <v>3.6880927291886199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"/>
      <c r="Q26" s="1"/>
      <c r="R26" s="1"/>
      <c r="S26" s="1"/>
    </row>
    <row r="27" spans="1:19" x14ac:dyDescent="0.25">
      <c r="A27" s="3" t="s">
        <v>25</v>
      </c>
      <c r="B27" s="3">
        <v>3</v>
      </c>
      <c r="C27" s="3">
        <f>B27/B38*100</f>
        <v>0.31612223393045313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"/>
      <c r="Q27" s="1"/>
      <c r="R27" s="1"/>
      <c r="S27" s="1"/>
    </row>
    <row r="28" spans="1:19" x14ac:dyDescent="0.25">
      <c r="A28" s="3" t="s">
        <v>26</v>
      </c>
      <c r="B28" s="3">
        <v>0</v>
      </c>
      <c r="C28" s="3">
        <f>B28/B38*100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"/>
      <c r="Q28" s="1"/>
      <c r="R28" s="1"/>
      <c r="S28" s="1"/>
    </row>
    <row r="29" spans="1:19" x14ac:dyDescent="0.25">
      <c r="A29" s="3" t="s">
        <v>27</v>
      </c>
      <c r="B29" s="3">
        <v>0</v>
      </c>
      <c r="C29" s="3">
        <f>B29/B38*100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"/>
      <c r="Q29" s="1"/>
      <c r="R29" s="1"/>
      <c r="S29" s="1"/>
    </row>
    <row r="30" spans="1:19" x14ac:dyDescent="0.25">
      <c r="A30" s="3" t="s">
        <v>28</v>
      </c>
      <c r="B30" s="3">
        <v>1</v>
      </c>
      <c r="C30" s="3">
        <f>B30/B38*100</f>
        <v>0.10537407797681769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"/>
      <c r="Q30" s="1"/>
      <c r="R30" s="1"/>
      <c r="S30" s="1"/>
    </row>
    <row r="31" spans="1:19" x14ac:dyDescent="0.25">
      <c r="A31" s="3" t="s">
        <v>29</v>
      </c>
      <c r="B31" s="3">
        <v>30</v>
      </c>
      <c r="C31" s="3">
        <f>B31/B38*100</f>
        <v>3.1612223393045316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"/>
      <c r="Q31" s="1"/>
      <c r="R31" s="1"/>
      <c r="S31" s="1"/>
    </row>
    <row r="32" spans="1:19" x14ac:dyDescent="0.25">
      <c r="A32" s="3" t="s">
        <v>30</v>
      </c>
      <c r="B32" s="3">
        <v>204</v>
      </c>
      <c r="C32" s="3">
        <f>B32/B38*100</f>
        <v>21.496311907270812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"/>
      <c r="Q32" s="1"/>
      <c r="R32" s="1"/>
      <c r="S32" s="1"/>
    </row>
    <row r="33" spans="1:19" x14ac:dyDescent="0.25">
      <c r="A33" s="3" t="s">
        <v>31</v>
      </c>
      <c r="B33" s="3">
        <v>6</v>
      </c>
      <c r="C33" s="3">
        <f>B33/B38*100</f>
        <v>0.63224446786090627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"/>
      <c r="Q33" s="1"/>
      <c r="R33" s="1"/>
      <c r="S33" s="1"/>
    </row>
    <row r="34" spans="1:19" x14ac:dyDescent="0.25">
      <c r="A34" s="3" t="s">
        <v>32</v>
      </c>
      <c r="B34" s="3">
        <v>228</v>
      </c>
      <c r="C34" s="3">
        <f>B34/B38*100</f>
        <v>24.025289778714438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"/>
      <c r="Q34" s="1"/>
      <c r="R34" s="1"/>
      <c r="S34" s="1"/>
    </row>
    <row r="35" spans="1:19" x14ac:dyDescent="0.25">
      <c r="A35" s="3" t="s">
        <v>33</v>
      </c>
      <c r="B35" s="3">
        <v>98</v>
      </c>
      <c r="C35" s="3">
        <f>B35/B38*100</f>
        <v>10.326659641728135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"/>
      <c r="Q35" s="1"/>
      <c r="R35" s="1"/>
      <c r="S35" s="1"/>
    </row>
    <row r="36" spans="1:19" x14ac:dyDescent="0.25">
      <c r="A36" s="3" t="s">
        <v>34</v>
      </c>
      <c r="B36" s="3">
        <v>82</v>
      </c>
      <c r="C36" s="3">
        <f>B36/B38*100</f>
        <v>8.6406743940990509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"/>
      <c r="Q36" s="1"/>
      <c r="R36" s="1"/>
      <c r="S36" s="1"/>
    </row>
    <row r="37" spans="1:1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"/>
      <c r="Q37" s="1"/>
      <c r="R37" s="1"/>
      <c r="S37" s="1"/>
    </row>
    <row r="38" spans="1:19" x14ac:dyDescent="0.25">
      <c r="A38" s="3" t="s">
        <v>3</v>
      </c>
      <c r="B38" s="3">
        <f>SUM(B20:B37)</f>
        <v>949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"/>
      <c r="Q38" s="1"/>
      <c r="R38" s="1"/>
      <c r="S38" s="1"/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"/>
      <c r="Q39" s="1"/>
      <c r="R39" s="1"/>
      <c r="S39" s="1"/>
    </row>
    <row r="40" spans="1:19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"/>
      <c r="Q40" s="1"/>
      <c r="R40" s="1"/>
      <c r="S40" s="1"/>
    </row>
    <row r="41" spans="1:19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"/>
      <c r="Q41" s="1"/>
      <c r="R41" s="1"/>
      <c r="S41" s="1"/>
    </row>
    <row r="42" spans="1:19" x14ac:dyDescent="0.25">
      <c r="A42" s="3" t="s">
        <v>15</v>
      </c>
      <c r="B42" s="3" t="s">
        <v>3</v>
      </c>
      <c r="C42" s="3" t="s">
        <v>17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"/>
      <c r="Q42" s="1"/>
      <c r="R42" s="1"/>
      <c r="S42" s="1"/>
    </row>
    <row r="43" spans="1:19" x14ac:dyDescent="0.25">
      <c r="A43" s="3" t="s">
        <v>35</v>
      </c>
      <c r="B43" s="3">
        <v>53</v>
      </c>
      <c r="C43" s="3">
        <f>B43/B46*100</f>
        <v>98.148148148148152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"/>
      <c r="Q43" s="1"/>
      <c r="R43" s="1"/>
      <c r="S43" s="1"/>
    </row>
    <row r="44" spans="1:19" x14ac:dyDescent="0.25">
      <c r="A44" s="3" t="s">
        <v>36</v>
      </c>
      <c r="B44" s="3">
        <v>1</v>
      </c>
      <c r="C44" s="3">
        <f>B44/B46*100</f>
        <v>1.8518518518518516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"/>
      <c r="Q44" s="1"/>
      <c r="R44" s="1"/>
      <c r="S44" s="1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"/>
      <c r="Q45" s="1"/>
      <c r="R45" s="1"/>
      <c r="S45" s="1"/>
    </row>
    <row r="46" spans="1:19" x14ac:dyDescent="0.25">
      <c r="A46" s="3" t="s">
        <v>3</v>
      </c>
      <c r="B46" s="3">
        <f>SUM(B43:B45)</f>
        <v>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"/>
      <c r="Q46" s="1"/>
      <c r="R46" s="1"/>
      <c r="S46" s="1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"/>
      <c r="Q47" s="1"/>
      <c r="R47" s="1"/>
      <c r="S47" s="1"/>
    </row>
    <row r="48" spans="1:19" x14ac:dyDescent="0.25">
      <c r="A48" s="3" t="s">
        <v>71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"/>
      <c r="Q48" s="1"/>
      <c r="R48" s="1"/>
      <c r="S48" s="1"/>
    </row>
    <row r="49" spans="1:19" x14ac:dyDescent="0.25">
      <c r="A49" s="3" t="s">
        <v>38</v>
      </c>
      <c r="B49" s="3" t="s">
        <v>39</v>
      </c>
      <c r="C49" s="3" t="s">
        <v>40</v>
      </c>
      <c r="D49" s="3" t="s">
        <v>41</v>
      </c>
      <c r="E49" s="3" t="s">
        <v>42</v>
      </c>
      <c r="F49" s="3" t="s">
        <v>4</v>
      </c>
      <c r="G49" s="3" t="s">
        <v>3</v>
      </c>
      <c r="H49" s="3" t="s">
        <v>17</v>
      </c>
      <c r="I49" s="3"/>
      <c r="J49" s="3"/>
      <c r="K49" s="3"/>
      <c r="L49" s="3"/>
      <c r="M49" s="3"/>
      <c r="N49" s="3"/>
      <c r="O49" s="3"/>
      <c r="P49" s="1"/>
      <c r="Q49" s="1"/>
      <c r="R49" s="1"/>
      <c r="S49" s="1"/>
    </row>
    <row r="50" spans="1:19" x14ac:dyDescent="0.25">
      <c r="A50" s="3" t="s">
        <v>43</v>
      </c>
      <c r="B50" s="3">
        <v>9</v>
      </c>
      <c r="C50" s="3">
        <v>21</v>
      </c>
      <c r="D50" s="3">
        <v>13</v>
      </c>
      <c r="E50" s="3">
        <v>0</v>
      </c>
      <c r="F50" s="3">
        <v>0</v>
      </c>
      <c r="G50" s="3">
        <f>SUM(B50:F50)</f>
        <v>43</v>
      </c>
      <c r="H50" s="3">
        <f>G50/G53*100</f>
        <v>30.714285714285715</v>
      </c>
      <c r="I50" s="3"/>
      <c r="J50" s="3"/>
      <c r="K50" s="3"/>
      <c r="L50" s="3"/>
      <c r="M50" s="3"/>
      <c r="N50" s="3"/>
      <c r="O50" s="3"/>
      <c r="P50" s="1"/>
      <c r="Q50" s="1"/>
      <c r="R50" s="1"/>
      <c r="S50" s="1"/>
    </row>
    <row r="51" spans="1:19" x14ac:dyDescent="0.25">
      <c r="A51" s="3" t="s">
        <v>44</v>
      </c>
      <c r="B51" s="3">
        <v>28</v>
      </c>
      <c r="C51" s="3">
        <v>45</v>
      </c>
      <c r="D51" s="3">
        <v>22</v>
      </c>
      <c r="E51" s="3">
        <v>2</v>
      </c>
      <c r="F51" s="3">
        <v>0</v>
      </c>
      <c r="G51" s="3">
        <f>SUM(B51:F51)</f>
        <v>97</v>
      </c>
      <c r="H51" s="3">
        <f>G51/G53*100</f>
        <v>69.285714285714278</v>
      </c>
      <c r="I51" s="3"/>
      <c r="J51" s="3"/>
      <c r="K51" s="3"/>
      <c r="L51" s="3"/>
      <c r="M51" s="3"/>
      <c r="N51" s="3"/>
      <c r="O51" s="3"/>
      <c r="P51" s="1"/>
      <c r="Q51" s="1"/>
      <c r="R51" s="1"/>
      <c r="S51" s="1"/>
    </row>
    <row r="52" spans="1:1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"/>
      <c r="Q52" s="1"/>
      <c r="R52" s="1"/>
      <c r="S52" s="1"/>
    </row>
    <row r="53" spans="1:19" x14ac:dyDescent="0.25">
      <c r="A53" s="3" t="s">
        <v>3</v>
      </c>
      <c r="B53" s="3">
        <f>SUM(B50:B52)</f>
        <v>37</v>
      </c>
      <c r="C53" s="3">
        <f t="shared" ref="C53:F53" si="1">SUM(C50:C52)</f>
        <v>66</v>
      </c>
      <c r="D53" s="3">
        <f t="shared" si="1"/>
        <v>35</v>
      </c>
      <c r="E53" s="3">
        <f t="shared" si="1"/>
        <v>2</v>
      </c>
      <c r="F53" s="3">
        <f t="shared" si="1"/>
        <v>0</v>
      </c>
      <c r="G53" s="3">
        <f>SUM(B53:F53)</f>
        <v>140</v>
      </c>
      <c r="H53" s="3"/>
      <c r="I53" s="3"/>
      <c r="J53" s="3"/>
      <c r="K53" s="3"/>
      <c r="L53" s="3"/>
      <c r="M53" s="3"/>
      <c r="N53" s="3"/>
      <c r="O53" s="3"/>
      <c r="P53" s="1"/>
      <c r="Q53" s="1"/>
      <c r="R53" s="1"/>
      <c r="S53" s="1"/>
    </row>
    <row r="54" spans="1:1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"/>
      <c r="Q54" s="1"/>
      <c r="R54" s="1"/>
      <c r="S54" s="1"/>
    </row>
    <row r="55" spans="1:19" x14ac:dyDescent="0.25">
      <c r="A55" s="3" t="s">
        <v>70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"/>
      <c r="Q55" s="1"/>
      <c r="R55" s="1"/>
      <c r="S55" s="1"/>
    </row>
    <row r="56" spans="1:19" x14ac:dyDescent="0.25">
      <c r="A56" s="3" t="s">
        <v>45</v>
      </c>
      <c r="B56" s="3" t="s">
        <v>46</v>
      </c>
      <c r="C56" s="3" t="s">
        <v>47</v>
      </c>
      <c r="D56" s="3" t="s">
        <v>48</v>
      </c>
      <c r="E56" s="3" t="s">
        <v>49</v>
      </c>
      <c r="F56" s="3" t="s">
        <v>3</v>
      </c>
      <c r="G56" s="3" t="s">
        <v>17</v>
      </c>
      <c r="H56" s="3"/>
      <c r="I56" s="3"/>
      <c r="J56" s="3"/>
      <c r="K56" s="3"/>
      <c r="L56" s="3"/>
      <c r="M56" s="3"/>
      <c r="N56" s="3"/>
      <c r="O56" s="3"/>
      <c r="P56" s="1"/>
      <c r="Q56" s="1"/>
      <c r="R56" s="1"/>
      <c r="S56" s="1"/>
    </row>
    <row r="57" spans="1:19" x14ac:dyDescent="0.25">
      <c r="A57" s="3" t="s">
        <v>50</v>
      </c>
      <c r="B57" s="3">
        <v>1</v>
      </c>
      <c r="C57" s="3">
        <v>0</v>
      </c>
      <c r="D57" s="3">
        <v>1</v>
      </c>
      <c r="E57" s="3">
        <v>0</v>
      </c>
      <c r="F57" s="3">
        <f>SUM(B57:E57)</f>
        <v>2</v>
      </c>
      <c r="G57" s="3">
        <f>F57/F78*100</f>
        <v>4.7619047619047619</v>
      </c>
      <c r="H57" s="3"/>
      <c r="I57" s="3"/>
      <c r="J57" s="3"/>
      <c r="K57" s="3"/>
      <c r="L57" s="3"/>
      <c r="M57" s="3"/>
      <c r="N57" s="3"/>
      <c r="O57" s="3"/>
      <c r="P57" s="1"/>
      <c r="Q57" s="1"/>
      <c r="R57" s="1"/>
      <c r="S57" s="1"/>
    </row>
    <row r="58" spans="1:19" x14ac:dyDescent="0.25">
      <c r="A58" s="3" t="s">
        <v>51</v>
      </c>
      <c r="B58" s="3">
        <v>0</v>
      </c>
      <c r="C58" s="3">
        <v>0</v>
      </c>
      <c r="D58" s="3">
        <v>1</v>
      </c>
      <c r="E58" s="3">
        <v>0</v>
      </c>
      <c r="F58" s="3">
        <f t="shared" ref="F58:F76" si="2">SUM(B58:E58)</f>
        <v>1</v>
      </c>
      <c r="G58" s="3">
        <f>F58/F78*100</f>
        <v>2.3809523809523809</v>
      </c>
      <c r="H58" s="3"/>
      <c r="I58" s="3"/>
      <c r="J58" s="3"/>
      <c r="K58" s="3"/>
      <c r="L58" s="3"/>
      <c r="M58" s="3"/>
      <c r="N58" s="3"/>
      <c r="O58" s="3"/>
      <c r="P58" s="1"/>
      <c r="Q58" s="1"/>
      <c r="R58" s="1"/>
      <c r="S58" s="1"/>
    </row>
    <row r="59" spans="1:19" x14ac:dyDescent="0.25">
      <c r="A59" s="3" t="s">
        <v>52</v>
      </c>
      <c r="B59" s="3">
        <v>0</v>
      </c>
      <c r="C59" s="3">
        <v>1</v>
      </c>
      <c r="D59" s="3">
        <v>0</v>
      </c>
      <c r="E59" s="3">
        <v>0</v>
      </c>
      <c r="F59" s="3">
        <f t="shared" si="2"/>
        <v>1</v>
      </c>
      <c r="G59" s="3">
        <f>F59/F78*100</f>
        <v>2.3809523809523809</v>
      </c>
      <c r="H59" s="3"/>
      <c r="I59" s="3"/>
      <c r="J59" s="3"/>
      <c r="K59" s="3"/>
      <c r="L59" s="3"/>
      <c r="M59" s="3"/>
      <c r="N59" s="3"/>
      <c r="O59" s="3"/>
      <c r="P59" s="1"/>
      <c r="Q59" s="1"/>
      <c r="R59" s="1"/>
      <c r="S59" s="1"/>
    </row>
    <row r="60" spans="1:19" x14ac:dyDescent="0.25">
      <c r="A60" s="3" t="s">
        <v>53</v>
      </c>
      <c r="B60" s="3">
        <v>0</v>
      </c>
      <c r="C60" s="3">
        <v>0</v>
      </c>
      <c r="D60" s="3">
        <v>1</v>
      </c>
      <c r="E60" s="3">
        <v>0</v>
      </c>
      <c r="F60" s="3">
        <f t="shared" si="2"/>
        <v>1</v>
      </c>
      <c r="G60" s="3">
        <f>F60/F78*100</f>
        <v>2.3809523809523809</v>
      </c>
      <c r="H60" s="3"/>
      <c r="I60" s="3"/>
      <c r="J60" s="3"/>
      <c r="K60" s="3"/>
      <c r="L60" s="3"/>
      <c r="M60" s="3"/>
      <c r="N60" s="3"/>
      <c r="O60" s="3"/>
      <c r="P60" s="1"/>
      <c r="Q60" s="1"/>
      <c r="R60" s="1"/>
      <c r="S60" s="1"/>
    </row>
    <row r="61" spans="1:19" x14ac:dyDescent="0.25">
      <c r="A61" s="3" t="s">
        <v>54</v>
      </c>
      <c r="B61" s="3">
        <v>4</v>
      </c>
      <c r="C61" s="3">
        <v>1</v>
      </c>
      <c r="D61" s="3">
        <v>1</v>
      </c>
      <c r="E61" s="3">
        <v>0</v>
      </c>
      <c r="F61" s="3">
        <f t="shared" si="2"/>
        <v>6</v>
      </c>
      <c r="G61" s="3">
        <f>F61/F78*100</f>
        <v>14.285714285714285</v>
      </c>
      <c r="H61" s="3"/>
      <c r="I61" s="3"/>
      <c r="J61" s="3"/>
      <c r="K61" s="3"/>
      <c r="L61" s="3"/>
      <c r="M61" s="3"/>
      <c r="N61" s="3"/>
      <c r="O61" s="3"/>
      <c r="P61" s="1"/>
      <c r="Q61" s="1"/>
      <c r="R61" s="1"/>
      <c r="S61" s="1"/>
    </row>
    <row r="62" spans="1:19" x14ac:dyDescent="0.25">
      <c r="A62" s="3" t="s">
        <v>55</v>
      </c>
      <c r="B62" s="3">
        <v>0</v>
      </c>
      <c r="C62" s="3">
        <v>0</v>
      </c>
      <c r="D62" s="3">
        <v>1</v>
      </c>
      <c r="E62" s="3">
        <v>0</v>
      </c>
      <c r="F62" s="3">
        <f t="shared" si="2"/>
        <v>1</v>
      </c>
      <c r="G62" s="3">
        <f>F62/F78*100</f>
        <v>2.3809523809523809</v>
      </c>
      <c r="H62" s="3"/>
      <c r="I62" s="3"/>
      <c r="J62" s="3"/>
      <c r="K62" s="3"/>
      <c r="L62" s="3"/>
      <c r="M62" s="3"/>
      <c r="N62" s="3"/>
      <c r="O62" s="3"/>
      <c r="P62" s="1"/>
      <c r="Q62" s="1"/>
      <c r="R62" s="1"/>
      <c r="S62" s="1"/>
    </row>
    <row r="63" spans="1:19" x14ac:dyDescent="0.25">
      <c r="A63" s="3" t="s">
        <v>56</v>
      </c>
      <c r="B63" s="3">
        <v>1</v>
      </c>
      <c r="C63" s="3">
        <v>1</v>
      </c>
      <c r="D63" s="3">
        <v>0</v>
      </c>
      <c r="E63" s="3">
        <v>0</v>
      </c>
      <c r="F63" s="3">
        <f t="shared" si="2"/>
        <v>2</v>
      </c>
      <c r="G63" s="3">
        <f>F63/F78*100</f>
        <v>4.7619047619047619</v>
      </c>
      <c r="H63" s="3"/>
      <c r="I63" s="3"/>
      <c r="J63" s="3"/>
      <c r="K63" s="3"/>
      <c r="L63" s="3"/>
      <c r="M63" s="3"/>
      <c r="N63" s="3"/>
      <c r="O63" s="3"/>
      <c r="P63" s="1"/>
      <c r="Q63" s="1"/>
      <c r="R63" s="1"/>
      <c r="S63" s="1"/>
    </row>
    <row r="64" spans="1:19" x14ac:dyDescent="0.25">
      <c r="A64" s="3" t="s">
        <v>57</v>
      </c>
      <c r="B64" s="3">
        <v>0</v>
      </c>
      <c r="C64" s="3">
        <v>0</v>
      </c>
      <c r="D64" s="3">
        <v>1</v>
      </c>
      <c r="E64" s="3">
        <v>0</v>
      </c>
      <c r="F64" s="3">
        <f t="shared" si="2"/>
        <v>1</v>
      </c>
      <c r="G64" s="3">
        <f>F64/F78*100</f>
        <v>2.3809523809523809</v>
      </c>
      <c r="H64" s="3"/>
      <c r="I64" s="3"/>
      <c r="J64" s="3"/>
      <c r="K64" s="3"/>
      <c r="L64" s="3"/>
      <c r="M64" s="3"/>
      <c r="N64" s="3"/>
      <c r="O64" s="3"/>
      <c r="P64" s="1"/>
      <c r="Q64" s="1"/>
      <c r="R64" s="1"/>
      <c r="S64" s="1"/>
    </row>
    <row r="65" spans="1:19" x14ac:dyDescent="0.25">
      <c r="A65" s="3" t="s">
        <v>58</v>
      </c>
      <c r="B65" s="3">
        <v>2</v>
      </c>
      <c r="C65" s="3">
        <v>0</v>
      </c>
      <c r="D65" s="3">
        <v>0</v>
      </c>
      <c r="E65" s="3">
        <v>0</v>
      </c>
      <c r="F65" s="3">
        <f t="shared" si="2"/>
        <v>2</v>
      </c>
      <c r="G65" s="3">
        <f>F65/F78*100</f>
        <v>4.7619047619047619</v>
      </c>
      <c r="H65" s="3"/>
      <c r="I65" s="3"/>
      <c r="J65" s="3"/>
      <c r="K65" s="3"/>
      <c r="L65" s="3"/>
      <c r="M65" s="3"/>
      <c r="N65" s="3"/>
      <c r="O65" s="3"/>
      <c r="P65" s="1"/>
      <c r="Q65" s="1"/>
      <c r="R65" s="1"/>
      <c r="S65" s="1"/>
    </row>
    <row r="66" spans="1:19" x14ac:dyDescent="0.25">
      <c r="A66" s="3" t="s">
        <v>59</v>
      </c>
      <c r="B66" s="3">
        <v>0</v>
      </c>
      <c r="C66" s="3">
        <v>1</v>
      </c>
      <c r="D66" s="3">
        <v>1</v>
      </c>
      <c r="E66" s="3">
        <v>0</v>
      </c>
      <c r="F66" s="3">
        <f t="shared" si="2"/>
        <v>2</v>
      </c>
      <c r="G66" s="3">
        <f>F66/F78*100</f>
        <v>4.7619047619047619</v>
      </c>
      <c r="H66" s="3"/>
      <c r="I66" s="3"/>
      <c r="J66" s="3"/>
      <c r="K66" s="3"/>
      <c r="L66" s="3"/>
      <c r="M66" s="3"/>
      <c r="N66" s="3"/>
      <c r="O66" s="3"/>
      <c r="P66" s="1"/>
      <c r="Q66" s="1"/>
      <c r="R66" s="1"/>
      <c r="S66" s="1"/>
    </row>
    <row r="67" spans="1:19" x14ac:dyDescent="0.25">
      <c r="A67" s="3" t="s">
        <v>60</v>
      </c>
      <c r="B67" s="3">
        <v>2</v>
      </c>
      <c r="C67" s="3">
        <v>1</v>
      </c>
      <c r="D67" s="3">
        <v>1</v>
      </c>
      <c r="E67" s="3">
        <v>0</v>
      </c>
      <c r="F67" s="3">
        <f t="shared" si="2"/>
        <v>4</v>
      </c>
      <c r="G67" s="3">
        <f>F67/F78*100</f>
        <v>9.5238095238095237</v>
      </c>
      <c r="H67" s="3"/>
      <c r="I67" s="3"/>
      <c r="J67" s="3"/>
      <c r="K67" s="3"/>
      <c r="L67" s="3"/>
      <c r="M67" s="3"/>
      <c r="N67" s="3"/>
      <c r="O67" s="3"/>
      <c r="P67" s="1"/>
      <c r="Q67" s="1"/>
      <c r="R67" s="1"/>
      <c r="S67" s="1"/>
    </row>
    <row r="68" spans="1:19" x14ac:dyDescent="0.25">
      <c r="A68" s="3" t="s">
        <v>61</v>
      </c>
      <c r="B68" s="3">
        <v>1</v>
      </c>
      <c r="C68" s="3">
        <v>1</v>
      </c>
      <c r="D68" s="3">
        <v>0</v>
      </c>
      <c r="E68" s="3">
        <v>0</v>
      </c>
      <c r="F68" s="3">
        <f t="shared" si="2"/>
        <v>2</v>
      </c>
      <c r="G68" s="3">
        <f>F68/F78*100</f>
        <v>4.7619047619047619</v>
      </c>
      <c r="H68" s="3"/>
      <c r="I68" s="3"/>
      <c r="J68" s="3"/>
      <c r="K68" s="3"/>
      <c r="L68" s="3"/>
      <c r="M68" s="3"/>
      <c r="N68" s="3"/>
      <c r="O68" s="3"/>
      <c r="P68" s="1"/>
      <c r="Q68" s="1"/>
      <c r="R68" s="1"/>
      <c r="S68" s="1"/>
    </row>
    <row r="69" spans="1:19" x14ac:dyDescent="0.25">
      <c r="A69" s="3" t="s">
        <v>62</v>
      </c>
      <c r="B69" s="3">
        <v>1</v>
      </c>
      <c r="C69" s="3">
        <v>1</v>
      </c>
      <c r="D69" s="3">
        <v>1</v>
      </c>
      <c r="E69" s="3">
        <v>0</v>
      </c>
      <c r="F69" s="3">
        <f t="shared" si="2"/>
        <v>3</v>
      </c>
      <c r="G69" s="3">
        <f>F69/F78*100</f>
        <v>7.1428571428571423</v>
      </c>
      <c r="H69" s="3"/>
      <c r="I69" s="3"/>
      <c r="J69" s="3"/>
      <c r="K69" s="3"/>
      <c r="L69" s="3"/>
      <c r="M69" s="3"/>
      <c r="N69" s="3"/>
      <c r="O69" s="3"/>
      <c r="P69" s="1"/>
      <c r="Q69" s="1"/>
      <c r="R69" s="1"/>
      <c r="S69" s="1"/>
    </row>
    <row r="70" spans="1:19" x14ac:dyDescent="0.25">
      <c r="A70" s="3" t="s">
        <v>63</v>
      </c>
      <c r="B70" s="3">
        <v>1</v>
      </c>
      <c r="C70" s="3">
        <v>3</v>
      </c>
      <c r="D70" s="3">
        <v>0</v>
      </c>
      <c r="E70" s="3">
        <v>0</v>
      </c>
      <c r="F70" s="3">
        <f t="shared" si="2"/>
        <v>4</v>
      </c>
      <c r="G70" s="3">
        <f>F70/F78*100</f>
        <v>9.5238095238095237</v>
      </c>
      <c r="H70" s="3"/>
      <c r="I70" s="3"/>
      <c r="J70" s="3"/>
      <c r="K70" s="3"/>
      <c r="L70" s="3"/>
      <c r="M70" s="3"/>
      <c r="N70" s="3"/>
      <c r="O70" s="3"/>
      <c r="P70" s="1"/>
      <c r="Q70" s="1"/>
      <c r="R70" s="1"/>
      <c r="S70" s="1"/>
    </row>
    <row r="71" spans="1:19" x14ac:dyDescent="0.25">
      <c r="A71" s="3" t="s">
        <v>64</v>
      </c>
      <c r="B71" s="3">
        <v>1</v>
      </c>
      <c r="C71" s="3">
        <v>1</v>
      </c>
      <c r="D71" s="3">
        <v>0</v>
      </c>
      <c r="E71" s="3">
        <v>0</v>
      </c>
      <c r="F71" s="3">
        <f t="shared" si="2"/>
        <v>2</v>
      </c>
      <c r="G71" s="3">
        <f>F71/F78*100</f>
        <v>4.7619047619047619</v>
      </c>
      <c r="H71" s="3"/>
      <c r="I71" s="3"/>
      <c r="J71" s="3"/>
      <c r="K71" s="3"/>
      <c r="L71" s="3"/>
      <c r="M71" s="3"/>
      <c r="N71" s="3"/>
      <c r="O71" s="3"/>
      <c r="P71" s="1"/>
      <c r="Q71" s="1"/>
      <c r="R71" s="1"/>
      <c r="S71" s="1"/>
    </row>
    <row r="72" spans="1:19" x14ac:dyDescent="0.25">
      <c r="A72" s="3" t="s">
        <v>65</v>
      </c>
      <c r="B72" s="3">
        <v>1</v>
      </c>
      <c r="C72" s="3">
        <v>0</v>
      </c>
      <c r="D72" s="3">
        <v>1</v>
      </c>
      <c r="E72" s="3">
        <v>0</v>
      </c>
      <c r="F72" s="3">
        <f t="shared" si="2"/>
        <v>2</v>
      </c>
      <c r="G72" s="3">
        <f>F72/F78*100</f>
        <v>4.7619047619047619</v>
      </c>
      <c r="H72" s="3"/>
      <c r="I72" s="3"/>
      <c r="J72" s="3"/>
      <c r="K72" s="3"/>
      <c r="L72" s="3"/>
      <c r="M72" s="3"/>
      <c r="N72" s="3"/>
      <c r="O72" s="3"/>
      <c r="P72" s="1"/>
      <c r="Q72" s="1"/>
      <c r="R72" s="1"/>
      <c r="S72" s="1"/>
    </row>
    <row r="73" spans="1:19" x14ac:dyDescent="0.25">
      <c r="A73" s="3" t="s">
        <v>66</v>
      </c>
      <c r="B73" s="3">
        <v>0</v>
      </c>
      <c r="C73" s="3">
        <v>0</v>
      </c>
      <c r="D73" s="3">
        <v>1</v>
      </c>
      <c r="E73" s="3">
        <v>0</v>
      </c>
      <c r="F73" s="3">
        <f t="shared" si="2"/>
        <v>1</v>
      </c>
      <c r="G73" s="3">
        <f>F73/F78*100</f>
        <v>2.3809523809523809</v>
      </c>
      <c r="H73" s="3"/>
      <c r="I73" s="3"/>
      <c r="J73" s="3"/>
      <c r="K73" s="3"/>
      <c r="L73" s="3"/>
      <c r="M73" s="3"/>
      <c r="N73" s="3"/>
      <c r="O73" s="3"/>
      <c r="P73" s="1"/>
      <c r="Q73" s="1"/>
      <c r="R73" s="1"/>
      <c r="S73" s="1"/>
    </row>
    <row r="74" spans="1:19" x14ac:dyDescent="0.25">
      <c r="A74" s="3" t="s">
        <v>67</v>
      </c>
      <c r="B74" s="3">
        <v>0</v>
      </c>
      <c r="C74" s="3">
        <v>1</v>
      </c>
      <c r="D74" s="3">
        <v>0</v>
      </c>
      <c r="E74" s="3">
        <v>0</v>
      </c>
      <c r="F74" s="3">
        <f t="shared" si="2"/>
        <v>1</v>
      </c>
      <c r="G74" s="3">
        <f>F74/F78*100</f>
        <v>2.3809523809523809</v>
      </c>
      <c r="H74" s="3"/>
      <c r="I74" s="3"/>
      <c r="J74" s="3"/>
      <c r="K74" s="3"/>
      <c r="L74" s="3"/>
      <c r="M74" s="3"/>
      <c r="N74" s="3"/>
      <c r="O74" s="3"/>
      <c r="P74" s="1"/>
      <c r="Q74" s="1"/>
      <c r="R74" s="1"/>
      <c r="S74" s="1"/>
    </row>
    <row r="75" spans="1:19" x14ac:dyDescent="0.25">
      <c r="A75" s="3" t="s">
        <v>68</v>
      </c>
      <c r="B75" s="3">
        <v>0</v>
      </c>
      <c r="C75" s="3">
        <v>1</v>
      </c>
      <c r="D75" s="3">
        <v>1</v>
      </c>
      <c r="E75" s="3">
        <v>0</v>
      </c>
      <c r="F75" s="3">
        <f t="shared" si="2"/>
        <v>2</v>
      </c>
      <c r="G75" s="3">
        <f>F75/F78*100</f>
        <v>4.7619047619047619</v>
      </c>
      <c r="H75" s="3"/>
      <c r="I75" s="3"/>
      <c r="J75" s="3"/>
      <c r="K75" s="3"/>
      <c r="L75" s="3"/>
      <c r="M75" s="3"/>
      <c r="N75" s="3"/>
      <c r="O75" s="3"/>
      <c r="P75" s="1"/>
      <c r="Q75" s="1"/>
      <c r="R75" s="1"/>
      <c r="S75" s="1"/>
    </row>
    <row r="76" spans="1:19" x14ac:dyDescent="0.25">
      <c r="A76" s="3" t="s">
        <v>69</v>
      </c>
      <c r="B76" s="3">
        <v>0</v>
      </c>
      <c r="C76" s="3">
        <v>1</v>
      </c>
      <c r="D76" s="3">
        <v>1</v>
      </c>
      <c r="E76" s="3">
        <v>0</v>
      </c>
      <c r="F76" s="3">
        <f t="shared" si="2"/>
        <v>2</v>
      </c>
      <c r="G76" s="3">
        <f>F76/F78*100</f>
        <v>4.7619047619047619</v>
      </c>
      <c r="H76" s="3"/>
      <c r="I76" s="3"/>
      <c r="J76" s="3"/>
      <c r="K76" s="3"/>
      <c r="L76" s="3"/>
      <c r="M76" s="3"/>
      <c r="N76" s="3"/>
      <c r="O76" s="3"/>
      <c r="P76" s="1"/>
      <c r="Q76" s="1"/>
      <c r="R76" s="1"/>
      <c r="S76" s="1"/>
    </row>
    <row r="77" spans="1: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1"/>
      <c r="Q77" s="1"/>
      <c r="R77" s="1"/>
      <c r="S77" s="1"/>
    </row>
    <row r="78" spans="1:19" x14ac:dyDescent="0.25">
      <c r="A78" s="3" t="s">
        <v>3</v>
      </c>
      <c r="B78" s="3">
        <f>SUM(B57:B77)</f>
        <v>15</v>
      </c>
      <c r="C78" s="3">
        <f>SUM(C57:C77)</f>
        <v>14</v>
      </c>
      <c r="D78" s="3">
        <f>SUM(D57:D77)</f>
        <v>13</v>
      </c>
      <c r="E78" s="3">
        <f>SUM(E57:E77)</f>
        <v>0</v>
      </c>
      <c r="F78" s="3">
        <f>SUM(B78:E78)</f>
        <v>42</v>
      </c>
      <c r="G78" s="3"/>
      <c r="H78" s="3"/>
      <c r="I78" s="3"/>
      <c r="J78" s="3"/>
      <c r="K78" s="3"/>
      <c r="L78" s="3"/>
      <c r="M78" s="3"/>
      <c r="N78" s="3"/>
      <c r="O78" s="3"/>
      <c r="P78" s="1"/>
      <c r="Q78" s="1"/>
      <c r="R78" s="1"/>
      <c r="S78" s="1"/>
    </row>
    <row r="79" spans="1: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1"/>
      <c r="Q79" s="1"/>
      <c r="R79" s="1"/>
      <c r="S79" s="1"/>
    </row>
    <row r="80" spans="1:19" x14ac:dyDescent="0.25">
      <c r="A80" s="3" t="s">
        <v>84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1"/>
      <c r="Q80" s="1"/>
      <c r="R80" s="1"/>
      <c r="S80" s="1"/>
    </row>
    <row r="81" spans="1:19" x14ac:dyDescent="0.25">
      <c r="A81" s="3" t="s">
        <v>15</v>
      </c>
      <c r="B81" s="3" t="s">
        <v>3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1"/>
      <c r="Q81" s="1"/>
      <c r="R81" s="1"/>
      <c r="S81" s="1"/>
    </row>
    <row r="82" spans="1:19" x14ac:dyDescent="0.25">
      <c r="A82" s="3" t="s">
        <v>74</v>
      </c>
      <c r="B82" s="3" t="s">
        <v>75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1"/>
      <c r="Q82" s="1"/>
      <c r="R82" s="1"/>
      <c r="S82" s="1"/>
    </row>
    <row r="83" spans="1:19" x14ac:dyDescent="0.25">
      <c r="A83" s="3" t="s">
        <v>76</v>
      </c>
      <c r="B83" s="3" t="s">
        <v>77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1"/>
      <c r="Q83" s="1"/>
      <c r="R83" s="1"/>
      <c r="S83" s="1"/>
    </row>
    <row r="84" spans="1:19" x14ac:dyDescent="0.25">
      <c r="A84" s="3" t="s">
        <v>78</v>
      </c>
      <c r="B84" s="3" t="s">
        <v>79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1"/>
      <c r="Q84" s="1"/>
      <c r="R84" s="1"/>
      <c r="S84" s="1"/>
    </row>
    <row r="85" spans="1:19" x14ac:dyDescent="0.25">
      <c r="A85" s="3" t="s">
        <v>80</v>
      </c>
      <c r="B85" s="3" t="s">
        <v>81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1"/>
      <c r="Q85" s="1"/>
      <c r="R85" s="1"/>
      <c r="S85" s="1"/>
    </row>
    <row r="86" spans="1:19" x14ac:dyDescent="0.25">
      <c r="A86" s="3" t="s">
        <v>82</v>
      </c>
      <c r="B86" s="3" t="s">
        <v>83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1"/>
      <c r="Q86" s="1"/>
      <c r="R86" s="1"/>
      <c r="S86" s="1"/>
    </row>
    <row r="87" spans="1:1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1"/>
      <c r="Q87" s="1"/>
      <c r="R87" s="1"/>
      <c r="S87" s="1"/>
    </row>
    <row r="88" spans="1:19" x14ac:dyDescent="0.25">
      <c r="A88" s="3" t="s">
        <v>101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1"/>
      <c r="Q88" s="1"/>
      <c r="R88" s="1"/>
      <c r="S88" s="1"/>
    </row>
    <row r="89" spans="1:19" x14ac:dyDescent="0.25">
      <c r="A89" s="3" t="s">
        <v>85</v>
      </c>
      <c r="B89" s="3" t="s">
        <v>86</v>
      </c>
      <c r="C89" s="3" t="s">
        <v>87</v>
      </c>
      <c r="D89" s="3" t="s">
        <v>39</v>
      </c>
      <c r="E89" s="3" t="s">
        <v>40</v>
      </c>
      <c r="F89" s="3" t="s">
        <v>41</v>
      </c>
      <c r="G89" s="3" t="s">
        <v>88</v>
      </c>
      <c r="H89" s="3" t="s">
        <v>89</v>
      </c>
      <c r="I89" s="3" t="s">
        <v>4</v>
      </c>
      <c r="J89" s="3" t="s">
        <v>3</v>
      </c>
      <c r="K89" s="3" t="s">
        <v>17</v>
      </c>
      <c r="L89" s="3"/>
      <c r="M89" s="3"/>
      <c r="N89" s="3"/>
      <c r="O89" s="3"/>
      <c r="P89" s="1"/>
      <c r="Q89" s="1"/>
      <c r="R89" s="1"/>
      <c r="S89" s="1"/>
    </row>
    <row r="90" spans="1:19" x14ac:dyDescent="0.25">
      <c r="A90" s="3"/>
      <c r="B90" s="3" t="s">
        <v>90</v>
      </c>
      <c r="C90" s="3" t="s">
        <v>91</v>
      </c>
      <c r="D90" s="3"/>
      <c r="E90" s="3"/>
      <c r="F90" s="3"/>
      <c r="G90" s="3"/>
      <c r="H90" s="3" t="s">
        <v>92</v>
      </c>
      <c r="I90" s="3"/>
      <c r="J90" s="3"/>
      <c r="K90" s="3"/>
      <c r="L90" s="3"/>
      <c r="M90" s="3"/>
      <c r="N90" s="3"/>
      <c r="O90" s="3"/>
      <c r="P90" s="1"/>
      <c r="Q90" s="1"/>
      <c r="R90" s="1"/>
      <c r="S90" s="1"/>
    </row>
    <row r="91" spans="1:19" x14ac:dyDescent="0.25">
      <c r="A91" s="3" t="s">
        <v>93</v>
      </c>
      <c r="B91" s="3">
        <v>1</v>
      </c>
      <c r="C91" s="3">
        <v>16</v>
      </c>
      <c r="D91" s="3">
        <v>2</v>
      </c>
      <c r="E91" s="3">
        <v>0</v>
      </c>
      <c r="F91" s="3">
        <v>2</v>
      </c>
      <c r="G91" s="3">
        <v>1</v>
      </c>
      <c r="H91" s="3">
        <v>3</v>
      </c>
      <c r="I91" s="3">
        <v>0</v>
      </c>
      <c r="J91" s="3">
        <f>SUM(B91:I91)</f>
        <v>25</v>
      </c>
      <c r="K91" s="3">
        <f>J91/J100*100</f>
        <v>2.2935779816513762</v>
      </c>
      <c r="L91" s="3"/>
      <c r="M91" s="3"/>
      <c r="N91" s="3"/>
      <c r="O91" s="3"/>
      <c r="P91" s="1"/>
      <c r="Q91" s="1"/>
      <c r="R91" s="1"/>
      <c r="S91" s="1"/>
    </row>
    <row r="92" spans="1:19" x14ac:dyDescent="0.25">
      <c r="A92" s="3" t="s">
        <v>94</v>
      </c>
      <c r="B92" s="3">
        <v>1</v>
      </c>
      <c r="C92" s="3">
        <v>20</v>
      </c>
      <c r="D92" s="3">
        <v>9</v>
      </c>
      <c r="E92" s="3">
        <v>19</v>
      </c>
      <c r="F92" s="3">
        <v>3</v>
      </c>
      <c r="G92" s="3">
        <v>0</v>
      </c>
      <c r="H92" s="3">
        <v>0</v>
      </c>
      <c r="I92" s="3">
        <v>0</v>
      </c>
      <c r="J92" s="3">
        <f>SUM(B92:I92)</f>
        <v>52</v>
      </c>
      <c r="K92" s="3">
        <f>J92/J100*100</f>
        <v>4.7706422018348622</v>
      </c>
      <c r="L92" s="3"/>
      <c r="M92" s="3"/>
      <c r="N92" s="3"/>
      <c r="O92" s="3"/>
      <c r="P92" s="1"/>
      <c r="Q92" s="1"/>
      <c r="R92" s="1"/>
      <c r="S92" s="1"/>
    </row>
    <row r="93" spans="1:19" x14ac:dyDescent="0.25">
      <c r="A93" s="3" t="s">
        <v>95</v>
      </c>
      <c r="B93" s="3">
        <v>1</v>
      </c>
      <c r="C93" s="3">
        <v>141</v>
      </c>
      <c r="D93" s="3">
        <v>9</v>
      </c>
      <c r="E93" s="3">
        <v>20</v>
      </c>
      <c r="F93" s="3">
        <v>14</v>
      </c>
      <c r="G93" s="3">
        <v>0</v>
      </c>
      <c r="H93" s="3">
        <v>0</v>
      </c>
      <c r="I93" s="3">
        <v>0</v>
      </c>
      <c r="J93" s="3">
        <f>SUM(B93:I93)</f>
        <v>185</v>
      </c>
      <c r="K93" s="3">
        <f>J93/J100*100</f>
        <v>16.972477064220186</v>
      </c>
      <c r="L93" s="3"/>
      <c r="M93" s="3"/>
      <c r="N93" s="3"/>
      <c r="O93" s="3"/>
      <c r="P93" s="1"/>
      <c r="Q93" s="1"/>
      <c r="R93" s="1"/>
      <c r="S93" s="1"/>
    </row>
    <row r="94" spans="1:19" x14ac:dyDescent="0.25">
      <c r="A94" s="3" t="s">
        <v>96</v>
      </c>
      <c r="B94" s="3">
        <v>0</v>
      </c>
      <c r="C94" s="3">
        <v>102</v>
      </c>
      <c r="D94" s="3">
        <v>2</v>
      </c>
      <c r="E94" s="3">
        <v>34</v>
      </c>
      <c r="F94" s="3">
        <v>1</v>
      </c>
      <c r="G94" s="3">
        <v>1</v>
      </c>
      <c r="H94" s="3">
        <v>0</v>
      </c>
      <c r="I94" s="3">
        <v>84</v>
      </c>
      <c r="J94" s="3">
        <f t="shared" ref="J94:J98" si="3">SUM(B94:I94)</f>
        <v>224</v>
      </c>
      <c r="K94" s="3">
        <f>J94/J100*100</f>
        <v>20.550458715596331</v>
      </c>
      <c r="L94" s="3"/>
      <c r="M94" s="3"/>
      <c r="N94" s="3"/>
      <c r="O94" s="3"/>
      <c r="P94" s="1"/>
      <c r="Q94" s="1"/>
      <c r="R94" s="1"/>
      <c r="S94" s="1"/>
    </row>
    <row r="95" spans="1:19" x14ac:dyDescent="0.25">
      <c r="A95" s="3" t="s">
        <v>97</v>
      </c>
      <c r="B95" s="3">
        <v>0</v>
      </c>
      <c r="C95" s="3">
        <v>0</v>
      </c>
      <c r="D95" s="3">
        <v>0</v>
      </c>
      <c r="E95" s="3">
        <v>168</v>
      </c>
      <c r="F95" s="3">
        <v>0</v>
      </c>
      <c r="G95" s="3">
        <v>0</v>
      </c>
      <c r="H95" s="3">
        <v>0</v>
      </c>
      <c r="I95" s="3">
        <v>0</v>
      </c>
      <c r="J95" s="3">
        <f t="shared" si="3"/>
        <v>168</v>
      </c>
      <c r="K95" s="3">
        <f>J95/J100*100</f>
        <v>15.412844036697248</v>
      </c>
      <c r="L95" s="3"/>
      <c r="M95" s="3"/>
      <c r="N95" s="3"/>
      <c r="O95" s="3"/>
      <c r="P95" s="1"/>
      <c r="Q95" s="1"/>
      <c r="R95" s="1"/>
      <c r="S95" s="1"/>
    </row>
    <row r="96" spans="1:19" x14ac:dyDescent="0.25">
      <c r="A96" s="3" t="s">
        <v>98</v>
      </c>
      <c r="B96" s="3"/>
      <c r="C96" s="3"/>
      <c r="D96" s="3"/>
      <c r="E96" s="3">
        <v>281</v>
      </c>
      <c r="F96" s="3">
        <v>0</v>
      </c>
      <c r="G96" s="3">
        <v>0</v>
      </c>
      <c r="H96" s="3">
        <v>0</v>
      </c>
      <c r="I96" s="3">
        <v>0</v>
      </c>
      <c r="J96" s="3">
        <f t="shared" si="3"/>
        <v>281</v>
      </c>
      <c r="K96" s="3">
        <f>J96/J100*100</f>
        <v>25.779816513761467</v>
      </c>
      <c r="L96" s="3"/>
      <c r="M96" s="3"/>
      <c r="N96" s="3"/>
      <c r="O96" s="3"/>
      <c r="P96" s="1"/>
      <c r="Q96" s="1"/>
      <c r="R96" s="1"/>
      <c r="S96" s="1"/>
    </row>
    <row r="97" spans="1:19" x14ac:dyDescent="0.25">
      <c r="A97" s="3" t="s">
        <v>99</v>
      </c>
      <c r="B97" s="3">
        <v>0</v>
      </c>
      <c r="C97" s="3">
        <v>0</v>
      </c>
      <c r="D97" s="3">
        <v>0</v>
      </c>
      <c r="E97" s="3">
        <v>50</v>
      </c>
      <c r="F97" s="3">
        <v>0</v>
      </c>
      <c r="G97" s="3">
        <v>0</v>
      </c>
      <c r="H97" s="3">
        <v>0</v>
      </c>
      <c r="I97" s="3">
        <v>0</v>
      </c>
      <c r="J97" s="3">
        <f t="shared" si="3"/>
        <v>50</v>
      </c>
      <c r="K97" s="3">
        <f>J97/J100*100</f>
        <v>4.5871559633027523</v>
      </c>
      <c r="L97" s="3"/>
      <c r="M97" s="3"/>
      <c r="N97" s="3"/>
      <c r="O97" s="3"/>
      <c r="P97" s="1"/>
      <c r="Q97" s="1"/>
      <c r="R97" s="1"/>
      <c r="S97" s="1"/>
    </row>
    <row r="98" spans="1:19" x14ac:dyDescent="0.25">
      <c r="A98" s="3" t="s">
        <v>100</v>
      </c>
      <c r="B98" s="3">
        <v>0</v>
      </c>
      <c r="C98" s="3">
        <v>0</v>
      </c>
      <c r="D98" s="3">
        <v>0</v>
      </c>
      <c r="E98" s="3">
        <v>105</v>
      </c>
      <c r="F98" s="3">
        <v>0</v>
      </c>
      <c r="G98" s="3">
        <v>0</v>
      </c>
      <c r="H98" s="3">
        <v>0</v>
      </c>
      <c r="I98" s="3">
        <v>0</v>
      </c>
      <c r="J98" s="3">
        <f t="shared" si="3"/>
        <v>105</v>
      </c>
      <c r="K98" s="3">
        <f>J98/J100*100</f>
        <v>9.6330275229357802</v>
      </c>
      <c r="L98" s="3"/>
      <c r="M98" s="3"/>
      <c r="N98" s="3"/>
      <c r="O98" s="3"/>
      <c r="P98" s="1"/>
      <c r="Q98" s="1"/>
      <c r="R98" s="1"/>
      <c r="S98" s="1"/>
    </row>
    <row r="99" spans="1:1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1"/>
      <c r="Q99" s="1"/>
      <c r="R99" s="1"/>
      <c r="S99" s="1"/>
    </row>
    <row r="100" spans="1:19" x14ac:dyDescent="0.25">
      <c r="A100" s="3" t="s">
        <v>3</v>
      </c>
      <c r="B100" s="3">
        <f>SUM(B91:B98)</f>
        <v>3</v>
      </c>
      <c r="C100" s="3">
        <f t="shared" ref="C100:I100" si="4">SUM(C91:C98)</f>
        <v>279</v>
      </c>
      <c r="D100" s="3">
        <f t="shared" si="4"/>
        <v>22</v>
      </c>
      <c r="E100" s="3">
        <f t="shared" si="4"/>
        <v>677</v>
      </c>
      <c r="F100" s="3">
        <f t="shared" si="4"/>
        <v>20</v>
      </c>
      <c r="G100" s="3">
        <f t="shared" si="4"/>
        <v>2</v>
      </c>
      <c r="H100" s="3">
        <f t="shared" si="4"/>
        <v>3</v>
      </c>
      <c r="I100" s="3">
        <f t="shared" si="4"/>
        <v>84</v>
      </c>
      <c r="J100" s="3">
        <f>SUM(J91:J98)</f>
        <v>1090</v>
      </c>
      <c r="K100" s="3"/>
      <c r="L100" s="3"/>
      <c r="M100" s="3"/>
      <c r="N100" s="3"/>
      <c r="O100" s="3"/>
      <c r="P100" s="1"/>
      <c r="Q100" s="1"/>
      <c r="R100" s="1"/>
      <c r="S100" s="1"/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1"/>
      <c r="Q101" s="1"/>
      <c r="R101" s="1"/>
      <c r="S101" s="1"/>
    </row>
    <row r="102" spans="1:19" x14ac:dyDescent="0.25">
      <c r="A102" s="3" t="s">
        <v>112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1"/>
      <c r="Q102" s="1"/>
      <c r="R102" s="1"/>
      <c r="S102" s="1"/>
    </row>
    <row r="103" spans="1:19" x14ac:dyDescent="0.25">
      <c r="A103" s="3" t="s">
        <v>102</v>
      </c>
      <c r="B103" s="3" t="s">
        <v>16</v>
      </c>
      <c r="C103" s="3" t="s">
        <v>17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1"/>
      <c r="Q103" s="1"/>
      <c r="R103" s="1"/>
      <c r="S103" s="1"/>
    </row>
    <row r="104" spans="1:19" x14ac:dyDescent="0.25">
      <c r="A104" s="3" t="s">
        <v>45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1"/>
      <c r="Q104" s="1"/>
      <c r="R104" s="1"/>
      <c r="S104" s="1"/>
    </row>
    <row r="105" spans="1:19" x14ac:dyDescent="0.25">
      <c r="A105" s="3" t="s">
        <v>103</v>
      </c>
      <c r="B105" s="3">
        <v>31</v>
      </c>
      <c r="C105" s="3">
        <f>B105/B115*100</f>
        <v>49.206349206349202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1"/>
      <c r="Q105" s="1"/>
      <c r="R105" s="1"/>
      <c r="S105" s="1"/>
    </row>
    <row r="106" spans="1:19" x14ac:dyDescent="0.25">
      <c r="A106" s="3" t="s">
        <v>104</v>
      </c>
      <c r="B106" s="3">
        <v>9</v>
      </c>
      <c r="C106" s="3">
        <f>B106/B115*100</f>
        <v>14.285714285714285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1"/>
      <c r="Q106" s="1"/>
      <c r="R106" s="1"/>
      <c r="S106" s="1"/>
    </row>
    <row r="107" spans="1:19" x14ac:dyDescent="0.25">
      <c r="A107" s="3" t="s">
        <v>105</v>
      </c>
      <c r="B107" s="3">
        <v>13</v>
      </c>
      <c r="C107" s="3">
        <f>B107/B115*100</f>
        <v>20.634920634920633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1"/>
      <c r="Q107" s="1"/>
      <c r="R107" s="1"/>
      <c r="S107" s="1"/>
    </row>
    <row r="108" spans="1:19" x14ac:dyDescent="0.25">
      <c r="A108" s="3" t="s">
        <v>106</v>
      </c>
      <c r="B108" s="3">
        <v>1</v>
      </c>
      <c r="C108" s="3">
        <f>B108/B115*100</f>
        <v>1.5873015873015872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1"/>
      <c r="Q108" s="1"/>
      <c r="R108" s="1"/>
      <c r="S108" s="1"/>
    </row>
    <row r="109" spans="1:19" x14ac:dyDescent="0.25">
      <c r="A109" s="3" t="s">
        <v>107</v>
      </c>
      <c r="B109" s="3">
        <v>4</v>
      </c>
      <c r="C109" s="3">
        <f>B109/B115*100</f>
        <v>6.3492063492063489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1"/>
      <c r="Q109" s="1"/>
      <c r="R109" s="1"/>
      <c r="S109" s="1"/>
    </row>
    <row r="110" spans="1:19" x14ac:dyDescent="0.25">
      <c r="A110" s="3" t="s">
        <v>108</v>
      </c>
      <c r="B110" s="3">
        <v>3</v>
      </c>
      <c r="C110" s="3">
        <f>B110/B115*100</f>
        <v>4.7619047619047619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1"/>
      <c r="Q110" s="1"/>
      <c r="R110" s="1"/>
      <c r="S110" s="1"/>
    </row>
    <row r="111" spans="1:19" x14ac:dyDescent="0.25">
      <c r="A111" s="3" t="s">
        <v>109</v>
      </c>
      <c r="B111" s="3">
        <v>0</v>
      </c>
      <c r="C111" s="3">
        <f>B111/B115*100</f>
        <v>0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1"/>
      <c r="Q111" s="1"/>
      <c r="R111" s="1"/>
      <c r="S111" s="1"/>
    </row>
    <row r="112" spans="1:19" x14ac:dyDescent="0.25">
      <c r="A112" s="3" t="s">
        <v>110</v>
      </c>
      <c r="B112" s="3">
        <v>2</v>
      </c>
      <c r="C112" s="3">
        <f>B112/B115*100</f>
        <v>3.1746031746031744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1"/>
      <c r="Q112" s="1"/>
      <c r="R112" s="1"/>
      <c r="S112" s="1"/>
    </row>
    <row r="113" spans="1:19" x14ac:dyDescent="0.25">
      <c r="A113" s="3" t="s">
        <v>111</v>
      </c>
      <c r="B113" s="3">
        <v>0</v>
      </c>
      <c r="C113" s="3">
        <f>B113/B115*100</f>
        <v>0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1"/>
      <c r="Q113" s="1"/>
      <c r="R113" s="1"/>
      <c r="S113" s="1"/>
    </row>
    <row r="114" spans="1:1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1"/>
      <c r="Q114" s="1"/>
      <c r="R114" s="1"/>
      <c r="S114" s="1"/>
    </row>
    <row r="115" spans="1:19" x14ac:dyDescent="0.25">
      <c r="A115" s="3" t="s">
        <v>3</v>
      </c>
      <c r="B115" s="3">
        <f>SUM(B105:B114)</f>
        <v>63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1"/>
      <c r="Q115" s="1"/>
      <c r="R115" s="1"/>
      <c r="S115" s="1"/>
    </row>
    <row r="116" spans="1:1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1"/>
      <c r="Q116" s="1"/>
      <c r="R116" s="1"/>
      <c r="S116" s="1"/>
    </row>
    <row r="117" spans="1:19" x14ac:dyDescent="0.25">
      <c r="A117" s="5" t="s">
        <v>118</v>
      </c>
      <c r="B117" s="5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1"/>
      <c r="Q117" s="1"/>
      <c r="R117" s="1"/>
      <c r="S117" s="1"/>
    </row>
    <row r="118" spans="1:19" x14ac:dyDescent="0.25">
      <c r="A118" s="3" t="s">
        <v>113</v>
      </c>
      <c r="B118" s="3" t="s">
        <v>3</v>
      </c>
      <c r="C118" s="3" t="s">
        <v>17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1"/>
      <c r="Q118" s="1"/>
      <c r="R118" s="1"/>
      <c r="S118" s="1"/>
    </row>
    <row r="119" spans="1:19" x14ac:dyDescent="0.25">
      <c r="A119" s="3" t="s">
        <v>114</v>
      </c>
      <c r="B119" s="3">
        <v>177</v>
      </c>
      <c r="C119" s="3">
        <f>B119/B124*100</f>
        <v>51.156069364161851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1"/>
      <c r="Q119" s="1"/>
      <c r="R119" s="1"/>
      <c r="S119" s="1"/>
    </row>
    <row r="120" spans="1:19" x14ac:dyDescent="0.25">
      <c r="A120" s="3" t="s">
        <v>115</v>
      </c>
      <c r="B120" s="3">
        <v>161</v>
      </c>
      <c r="C120" s="3">
        <f>B120/B124*100</f>
        <v>46.531791907514453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1"/>
      <c r="Q120" s="1"/>
      <c r="R120" s="1"/>
      <c r="S120" s="1"/>
    </row>
    <row r="121" spans="1:19" x14ac:dyDescent="0.25">
      <c r="A121" s="3" t="s">
        <v>116</v>
      </c>
      <c r="B121" s="3">
        <v>1</v>
      </c>
      <c r="C121" s="3">
        <f>B121/B124*100</f>
        <v>0.28901734104046239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1"/>
      <c r="Q121" s="1"/>
      <c r="R121" s="1"/>
      <c r="S121" s="1"/>
    </row>
    <row r="122" spans="1:19" x14ac:dyDescent="0.25">
      <c r="A122" s="3" t="s">
        <v>117</v>
      </c>
      <c r="B122" s="3">
        <v>7</v>
      </c>
      <c r="C122" s="3">
        <f>B122/B124*100</f>
        <v>2.0231213872832372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1"/>
      <c r="Q122" s="1"/>
      <c r="R122" s="1"/>
      <c r="S122" s="1"/>
    </row>
    <row r="123" spans="1:1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"/>
      <c r="Q123" s="1"/>
      <c r="R123" s="1"/>
      <c r="S123" s="1"/>
    </row>
    <row r="124" spans="1:19" x14ac:dyDescent="0.25">
      <c r="A124" s="3" t="s">
        <v>3</v>
      </c>
      <c r="B124" s="3">
        <f>SUM(B119:B123)</f>
        <v>346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1"/>
      <c r="Q124" s="1"/>
      <c r="R124" s="1"/>
      <c r="S124" s="1"/>
    </row>
    <row r="125" spans="1:1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1"/>
      <c r="Q125" s="1"/>
      <c r="R125" s="1"/>
      <c r="S125" s="1"/>
    </row>
    <row r="126" spans="1:19" x14ac:dyDescent="0.25">
      <c r="A126" s="3" t="s">
        <v>121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1"/>
      <c r="Q126" s="1"/>
      <c r="R126" s="1"/>
      <c r="S126" s="1"/>
    </row>
    <row r="127" spans="1:19" x14ac:dyDescent="0.25">
      <c r="A127" s="3" t="s">
        <v>113</v>
      </c>
      <c r="B127" s="3" t="s">
        <v>3</v>
      </c>
      <c r="C127" s="3" t="s">
        <v>17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1"/>
      <c r="Q127" s="1"/>
      <c r="R127" s="1"/>
      <c r="S127" s="1"/>
    </row>
    <row r="128" spans="1:19" x14ac:dyDescent="0.25">
      <c r="A128" s="3" t="s">
        <v>119</v>
      </c>
      <c r="B128" s="3">
        <v>4</v>
      </c>
      <c r="C128" s="3">
        <f>B128/B131*100</f>
        <v>100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1"/>
      <c r="Q128" s="1"/>
      <c r="R128" s="1"/>
      <c r="S128" s="1"/>
    </row>
    <row r="129" spans="1:19" x14ac:dyDescent="0.25">
      <c r="A129" s="3" t="s">
        <v>120</v>
      </c>
      <c r="B129" s="3">
        <v>0</v>
      </c>
      <c r="C129" s="3">
        <f>B129/B131*100</f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1"/>
      <c r="Q129" s="1"/>
      <c r="R129" s="1"/>
      <c r="S129" s="1"/>
    </row>
    <row r="130" spans="1:1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1"/>
      <c r="Q130" s="1"/>
      <c r="R130" s="1"/>
      <c r="S130" s="1"/>
    </row>
    <row r="131" spans="1:19" x14ac:dyDescent="0.25">
      <c r="A131" s="3" t="s">
        <v>3</v>
      </c>
      <c r="B131" s="3">
        <f>SUM(B128:B130)</f>
        <v>4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1"/>
      <c r="Q131" s="1"/>
      <c r="R131" s="1"/>
      <c r="S131" s="1"/>
    </row>
    <row r="132" spans="1:1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1"/>
      <c r="Q132" s="1"/>
      <c r="R132" s="1"/>
      <c r="S132" s="1"/>
    </row>
    <row r="133" spans="1:19" x14ac:dyDescent="0.25">
      <c r="A133" s="3" t="s">
        <v>139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1"/>
      <c r="Q133" s="1"/>
      <c r="R133" s="1"/>
      <c r="S133" s="1"/>
    </row>
    <row r="134" spans="1:19" x14ac:dyDescent="0.25">
      <c r="A134" s="3" t="s">
        <v>122</v>
      </c>
      <c r="B134" s="3" t="s">
        <v>123</v>
      </c>
      <c r="C134" s="3" t="s">
        <v>124</v>
      </c>
      <c r="D134" s="3" t="s">
        <v>125</v>
      </c>
      <c r="E134" s="3" t="s">
        <v>126</v>
      </c>
      <c r="F134" s="3" t="s">
        <v>3</v>
      </c>
      <c r="G134" s="3" t="s">
        <v>17</v>
      </c>
      <c r="H134" s="3"/>
      <c r="I134" s="3"/>
      <c r="J134" s="3"/>
      <c r="K134" s="3"/>
      <c r="L134" s="3"/>
      <c r="M134" s="3"/>
      <c r="N134" s="3"/>
      <c r="O134" s="3"/>
      <c r="P134" s="1"/>
      <c r="Q134" s="1"/>
      <c r="R134" s="1"/>
      <c r="S134" s="1"/>
    </row>
    <row r="135" spans="1:1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1"/>
      <c r="Q135" s="1"/>
      <c r="R135" s="1"/>
      <c r="S135" s="1"/>
    </row>
    <row r="136" spans="1:19" x14ac:dyDescent="0.25">
      <c r="A136" s="3" t="s">
        <v>127</v>
      </c>
      <c r="B136" s="3">
        <v>0</v>
      </c>
      <c r="C136" s="3">
        <v>1</v>
      </c>
      <c r="D136" s="3">
        <v>0</v>
      </c>
      <c r="E136" s="3">
        <v>0</v>
      </c>
      <c r="F136" s="3">
        <f>SUM(B136:E136)</f>
        <v>1</v>
      </c>
      <c r="G136" s="3">
        <f>F136/F149*100</f>
        <v>3.7037037037037033</v>
      </c>
      <c r="H136" s="3"/>
      <c r="I136" s="3"/>
      <c r="J136" s="3"/>
      <c r="K136" s="3"/>
      <c r="L136" s="3"/>
      <c r="M136" s="3"/>
      <c r="N136" s="3"/>
      <c r="O136" s="3"/>
      <c r="P136" s="1"/>
      <c r="Q136" s="1"/>
      <c r="R136" s="1"/>
      <c r="S136" s="1"/>
    </row>
    <row r="137" spans="1:19" x14ac:dyDescent="0.25">
      <c r="A137" s="3" t="s">
        <v>128</v>
      </c>
      <c r="B137" s="3">
        <v>0</v>
      </c>
      <c r="C137" s="3">
        <v>2</v>
      </c>
      <c r="D137" s="3">
        <v>0</v>
      </c>
      <c r="E137" s="3">
        <v>0</v>
      </c>
      <c r="F137" s="3">
        <f t="shared" ref="F137:F147" si="5">SUM(B137:E137)</f>
        <v>2</v>
      </c>
      <c r="G137" s="3">
        <f>F137/F149*100</f>
        <v>7.4074074074074066</v>
      </c>
      <c r="H137" s="3"/>
      <c r="I137" s="3"/>
      <c r="J137" s="3"/>
      <c r="K137" s="3"/>
      <c r="L137" s="3"/>
      <c r="M137" s="3"/>
      <c r="N137" s="3"/>
      <c r="O137" s="3"/>
      <c r="P137" s="1"/>
      <c r="Q137" s="1"/>
      <c r="R137" s="1"/>
      <c r="S137" s="1"/>
    </row>
    <row r="138" spans="1:19" x14ac:dyDescent="0.25">
      <c r="A138" s="3" t="s">
        <v>129</v>
      </c>
      <c r="B138" s="3">
        <v>0</v>
      </c>
      <c r="C138" s="3">
        <v>1</v>
      </c>
      <c r="D138" s="3">
        <v>0</v>
      </c>
      <c r="E138" s="3">
        <v>0</v>
      </c>
      <c r="F138" s="3">
        <f t="shared" si="5"/>
        <v>1</v>
      </c>
      <c r="G138" s="3">
        <f>F138/F149*100</f>
        <v>3.7037037037037033</v>
      </c>
      <c r="H138" s="3"/>
      <c r="I138" s="3"/>
      <c r="J138" s="3"/>
      <c r="K138" s="3"/>
      <c r="L138" s="3"/>
      <c r="M138" s="3"/>
      <c r="N138" s="3"/>
      <c r="O138" s="3"/>
      <c r="P138" s="1"/>
      <c r="Q138" s="1"/>
      <c r="R138" s="1"/>
      <c r="S138" s="1"/>
    </row>
    <row r="139" spans="1:19" x14ac:dyDescent="0.25">
      <c r="A139" s="3" t="s">
        <v>130</v>
      </c>
      <c r="B139" s="3">
        <v>0</v>
      </c>
      <c r="C139" s="3">
        <v>2</v>
      </c>
      <c r="D139" s="3">
        <v>0</v>
      </c>
      <c r="E139" s="3">
        <v>0</v>
      </c>
      <c r="F139" s="3">
        <f t="shared" si="5"/>
        <v>2</v>
      </c>
      <c r="G139" s="3">
        <f>F139/F149*100</f>
        <v>7.4074074074074066</v>
      </c>
      <c r="H139" s="3"/>
      <c r="I139" s="3"/>
      <c r="J139" s="3"/>
      <c r="K139" s="3"/>
      <c r="L139" s="3"/>
      <c r="M139" s="3"/>
      <c r="N139" s="3"/>
      <c r="O139" s="3"/>
      <c r="P139" s="1"/>
      <c r="Q139" s="1"/>
      <c r="R139" s="1"/>
      <c r="S139" s="1"/>
    </row>
    <row r="140" spans="1:19" x14ac:dyDescent="0.25">
      <c r="A140" s="3" t="s">
        <v>131</v>
      </c>
      <c r="B140" s="3">
        <v>0</v>
      </c>
      <c r="C140" s="3">
        <v>0</v>
      </c>
      <c r="D140" s="3">
        <v>0</v>
      </c>
      <c r="E140" s="3">
        <v>0</v>
      </c>
      <c r="F140" s="3">
        <f t="shared" si="5"/>
        <v>0</v>
      </c>
      <c r="G140" s="3">
        <f>F140/F149*100</f>
        <v>0</v>
      </c>
      <c r="H140" s="3"/>
      <c r="I140" s="3"/>
      <c r="J140" s="3"/>
      <c r="K140" s="3"/>
      <c r="L140" s="3"/>
      <c r="M140" s="3"/>
      <c r="N140" s="3"/>
      <c r="O140" s="3"/>
      <c r="P140" s="1"/>
      <c r="Q140" s="1"/>
      <c r="R140" s="1"/>
      <c r="S140" s="1"/>
    </row>
    <row r="141" spans="1:19" x14ac:dyDescent="0.25">
      <c r="A141" s="3" t="s">
        <v>132</v>
      </c>
      <c r="B141" s="3">
        <v>0</v>
      </c>
      <c r="C141" s="3">
        <v>2</v>
      </c>
      <c r="D141" s="3">
        <v>1</v>
      </c>
      <c r="E141" s="3">
        <v>0</v>
      </c>
      <c r="F141" s="3">
        <f t="shared" si="5"/>
        <v>3</v>
      </c>
      <c r="G141" s="3">
        <f>F141/F149*100</f>
        <v>11.111111111111111</v>
      </c>
      <c r="H141" s="3"/>
      <c r="I141" s="3"/>
      <c r="J141" s="3"/>
      <c r="K141" s="3"/>
      <c r="L141" s="3"/>
      <c r="M141" s="3"/>
      <c r="N141" s="3"/>
      <c r="O141" s="3"/>
      <c r="P141" s="1"/>
      <c r="Q141" s="1"/>
      <c r="R141" s="1"/>
      <c r="S141" s="1"/>
    </row>
    <row r="142" spans="1:19" x14ac:dyDescent="0.25">
      <c r="A142" s="3" t="s">
        <v>133</v>
      </c>
      <c r="B142" s="3">
        <v>0</v>
      </c>
      <c r="C142" s="3">
        <v>1</v>
      </c>
      <c r="D142" s="3">
        <v>0</v>
      </c>
      <c r="E142" s="3">
        <v>0</v>
      </c>
      <c r="F142" s="3">
        <f t="shared" si="5"/>
        <v>1</v>
      </c>
      <c r="G142" s="3">
        <f>F142/F149*100</f>
        <v>3.7037037037037033</v>
      </c>
      <c r="H142" s="3"/>
      <c r="I142" s="3"/>
      <c r="J142" s="3"/>
      <c r="K142" s="3"/>
      <c r="L142" s="3"/>
      <c r="M142" s="3"/>
      <c r="N142" s="3"/>
      <c r="O142" s="3"/>
      <c r="P142" s="1"/>
      <c r="Q142" s="1"/>
      <c r="R142" s="1"/>
      <c r="S142" s="1"/>
    </row>
    <row r="143" spans="1:19" x14ac:dyDescent="0.25">
      <c r="A143" s="3" t="s">
        <v>134</v>
      </c>
      <c r="B143" s="3">
        <v>1</v>
      </c>
      <c r="C143" s="3">
        <v>1</v>
      </c>
      <c r="D143" s="3">
        <v>1</v>
      </c>
      <c r="E143" s="3">
        <v>0</v>
      </c>
      <c r="F143" s="3">
        <f t="shared" si="5"/>
        <v>3</v>
      </c>
      <c r="G143" s="3">
        <f>F143/F149*100</f>
        <v>11.111111111111111</v>
      </c>
      <c r="H143" s="3"/>
      <c r="I143" s="3"/>
      <c r="J143" s="3"/>
      <c r="K143" s="3"/>
      <c r="L143" s="3"/>
      <c r="M143" s="3"/>
      <c r="N143" s="3"/>
      <c r="O143" s="3"/>
      <c r="P143" s="1"/>
      <c r="Q143" s="1"/>
      <c r="R143" s="1"/>
      <c r="S143" s="1"/>
    </row>
    <row r="144" spans="1:19" x14ac:dyDescent="0.25">
      <c r="A144" s="3" t="s">
        <v>135</v>
      </c>
      <c r="B144" s="3">
        <v>1</v>
      </c>
      <c r="C144" s="3">
        <v>5</v>
      </c>
      <c r="D144" s="3">
        <v>0</v>
      </c>
      <c r="E144" s="3">
        <v>0</v>
      </c>
      <c r="F144" s="3">
        <f t="shared" si="5"/>
        <v>6</v>
      </c>
      <c r="G144" s="3">
        <f>F144/F149*100</f>
        <v>22.222222222222221</v>
      </c>
      <c r="H144" s="3"/>
      <c r="I144" s="3"/>
      <c r="J144" s="3"/>
      <c r="K144" s="3"/>
      <c r="L144" s="3"/>
      <c r="M144" s="3"/>
      <c r="N144" s="3"/>
      <c r="O144" s="3"/>
      <c r="P144" s="1"/>
      <c r="Q144" s="1"/>
      <c r="R144" s="1"/>
      <c r="S144" s="1"/>
    </row>
    <row r="145" spans="1:19" x14ac:dyDescent="0.25">
      <c r="A145" s="3" t="s">
        <v>136</v>
      </c>
      <c r="B145" s="3">
        <v>0</v>
      </c>
      <c r="C145" s="3">
        <v>5</v>
      </c>
      <c r="D145" s="3">
        <v>1</v>
      </c>
      <c r="E145" s="3">
        <v>1</v>
      </c>
      <c r="F145" s="3">
        <f t="shared" si="5"/>
        <v>7</v>
      </c>
      <c r="G145" s="3">
        <f>F145/F149*100</f>
        <v>25.925925925925924</v>
      </c>
      <c r="H145" s="3"/>
      <c r="I145" s="3"/>
      <c r="J145" s="3"/>
      <c r="K145" s="3"/>
      <c r="L145" s="3"/>
      <c r="M145" s="3"/>
      <c r="N145" s="3"/>
      <c r="O145" s="3"/>
      <c r="P145" s="1"/>
      <c r="Q145" s="1"/>
      <c r="R145" s="1"/>
      <c r="S145" s="1"/>
    </row>
    <row r="146" spans="1:19" x14ac:dyDescent="0.25">
      <c r="A146" s="3" t="s">
        <v>137</v>
      </c>
      <c r="B146" s="3">
        <v>0</v>
      </c>
      <c r="C146" s="3">
        <v>0</v>
      </c>
      <c r="D146" s="3">
        <v>0</v>
      </c>
      <c r="E146" s="3">
        <v>0</v>
      </c>
      <c r="F146" s="3">
        <f t="shared" si="5"/>
        <v>0</v>
      </c>
      <c r="G146" s="3">
        <f>F146/F149*100</f>
        <v>0</v>
      </c>
      <c r="H146" s="3"/>
      <c r="I146" s="3"/>
      <c r="J146" s="3"/>
      <c r="K146" s="3"/>
      <c r="L146" s="3"/>
      <c r="M146" s="3"/>
      <c r="N146" s="3"/>
      <c r="O146" s="3"/>
      <c r="P146" s="1"/>
      <c r="Q146" s="1"/>
      <c r="R146" s="1"/>
      <c r="S146" s="1"/>
    </row>
    <row r="147" spans="1:19" x14ac:dyDescent="0.25">
      <c r="A147" s="3" t="s">
        <v>138</v>
      </c>
      <c r="B147" s="3">
        <v>0</v>
      </c>
      <c r="C147" s="3">
        <v>0</v>
      </c>
      <c r="D147" s="3">
        <v>0</v>
      </c>
      <c r="E147" s="3">
        <v>1</v>
      </c>
      <c r="F147" s="3">
        <f t="shared" si="5"/>
        <v>1</v>
      </c>
      <c r="G147" s="3">
        <f>F147/F149*100</f>
        <v>3.7037037037037033</v>
      </c>
      <c r="H147" s="3"/>
      <c r="I147" s="3"/>
      <c r="J147" s="3"/>
      <c r="K147" s="3"/>
      <c r="L147" s="3"/>
      <c r="M147" s="3"/>
      <c r="N147" s="3"/>
      <c r="O147" s="3"/>
      <c r="P147" s="1"/>
      <c r="Q147" s="1"/>
      <c r="R147" s="1"/>
      <c r="S147" s="1"/>
    </row>
    <row r="148" spans="1:1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1"/>
      <c r="Q148" s="1"/>
      <c r="R148" s="1"/>
      <c r="S148" s="1"/>
    </row>
    <row r="149" spans="1:19" x14ac:dyDescent="0.25">
      <c r="A149" s="3" t="s">
        <v>3</v>
      </c>
      <c r="B149" s="3">
        <f>SUM(B136:B148)</f>
        <v>2</v>
      </c>
      <c r="C149" s="3">
        <f>SUM(C136:C148)</f>
        <v>20</v>
      </c>
      <c r="D149" s="3">
        <f>SUM(D136:D147)</f>
        <v>3</v>
      </c>
      <c r="E149" s="3">
        <f>SUM(E136:E147)</f>
        <v>2</v>
      </c>
      <c r="F149" s="3">
        <f>SUM(F136:F147)</f>
        <v>27</v>
      </c>
      <c r="G149" s="3"/>
      <c r="H149" s="3"/>
      <c r="I149" s="3"/>
      <c r="J149" s="3"/>
      <c r="K149" s="3"/>
      <c r="L149" s="3"/>
      <c r="M149" s="3"/>
      <c r="N149" s="3"/>
      <c r="O149" s="3"/>
      <c r="P149" s="1"/>
      <c r="Q149" s="1"/>
      <c r="R149" s="1"/>
      <c r="S149" s="1"/>
    </row>
    <row r="150" spans="1:1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1"/>
      <c r="Q150" s="1"/>
      <c r="R150" s="1"/>
      <c r="S150" s="1"/>
    </row>
    <row r="151" spans="1:19" x14ac:dyDescent="0.25">
      <c r="A151" s="3" t="s">
        <v>146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1"/>
      <c r="Q151" s="1"/>
      <c r="R151" s="1"/>
      <c r="S151" s="1"/>
    </row>
    <row r="152" spans="1:19" x14ac:dyDescent="0.25">
      <c r="A152" s="3" t="s">
        <v>140</v>
      </c>
      <c r="B152" s="3" t="s">
        <v>3</v>
      </c>
      <c r="C152" s="3" t="s">
        <v>17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1"/>
      <c r="Q152" s="1"/>
      <c r="R152" s="1"/>
      <c r="S152" s="1"/>
    </row>
    <row r="153" spans="1:19" x14ac:dyDescent="0.25">
      <c r="A153" s="3" t="s">
        <v>141</v>
      </c>
      <c r="B153" s="3">
        <v>4</v>
      </c>
      <c r="C153" s="3">
        <f>B153/B160*100</f>
        <v>0.23571007660577489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1"/>
      <c r="Q153" s="1"/>
      <c r="R153" s="1"/>
      <c r="S153" s="1"/>
    </row>
    <row r="154" spans="1:19" x14ac:dyDescent="0.25">
      <c r="A154" s="3" t="s">
        <v>142</v>
      </c>
      <c r="B154" s="3">
        <v>21</v>
      </c>
      <c r="C154" s="3">
        <f>B154/B160*100</f>
        <v>1.2374779021803182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1"/>
      <c r="Q154" s="1"/>
      <c r="R154" s="1"/>
      <c r="S154" s="1"/>
    </row>
    <row r="155" spans="1:19" x14ac:dyDescent="0.25">
      <c r="A155" s="3" t="s">
        <v>143</v>
      </c>
      <c r="B155" s="3">
        <v>2</v>
      </c>
      <c r="C155" s="3">
        <f>B155/B160*100</f>
        <v>0.11785503830288745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1"/>
      <c r="Q155" s="1"/>
      <c r="R155" s="1"/>
      <c r="S155" s="1"/>
    </row>
    <row r="156" spans="1:19" x14ac:dyDescent="0.25">
      <c r="A156" s="3" t="s">
        <v>144</v>
      </c>
      <c r="B156" s="3">
        <v>179</v>
      </c>
      <c r="C156" s="3">
        <f>B156/B160*100</f>
        <v>10.548025928108427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1"/>
      <c r="Q156" s="1"/>
      <c r="R156" s="1"/>
      <c r="S156" s="1"/>
    </row>
    <row r="157" spans="1:19" x14ac:dyDescent="0.25">
      <c r="A157" s="3" t="s">
        <v>32</v>
      </c>
      <c r="B157" s="3">
        <v>1324</v>
      </c>
      <c r="C157" s="3">
        <f>B157/B160*100</f>
        <v>78.020035356511485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1"/>
      <c r="Q157" s="1"/>
      <c r="R157" s="1"/>
      <c r="S157" s="1"/>
    </row>
    <row r="158" spans="1:19" x14ac:dyDescent="0.25">
      <c r="A158" s="3" t="s">
        <v>145</v>
      </c>
      <c r="B158" s="3">
        <v>167</v>
      </c>
      <c r="C158" s="3">
        <f>B158/B160*100</f>
        <v>9.8408956982911029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1"/>
      <c r="Q158" s="1"/>
      <c r="R158" s="1"/>
      <c r="S158" s="1"/>
    </row>
    <row r="159" spans="1:1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1"/>
      <c r="Q159" s="1"/>
      <c r="R159" s="1"/>
      <c r="S159" s="1"/>
    </row>
    <row r="160" spans="1:19" x14ac:dyDescent="0.25">
      <c r="A160" s="3" t="s">
        <v>3</v>
      </c>
      <c r="B160" s="3">
        <f>SUM(B153:B159)</f>
        <v>1697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1"/>
      <c r="Q160" s="1"/>
      <c r="R160" s="1"/>
      <c r="S160" s="1"/>
    </row>
    <row r="161" spans="1:1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1"/>
      <c r="Q161" s="1"/>
      <c r="R161" s="1"/>
      <c r="S161" s="1"/>
    </row>
    <row r="162" spans="1:19" x14ac:dyDescent="0.25">
      <c r="A162" s="3" t="s">
        <v>147</v>
      </c>
      <c r="B162" s="3" t="s">
        <v>46</v>
      </c>
      <c r="C162" s="3" t="s">
        <v>148</v>
      </c>
      <c r="D162" s="3" t="s">
        <v>149</v>
      </c>
      <c r="E162" s="3" t="s">
        <v>3</v>
      </c>
      <c r="F162" s="3" t="s">
        <v>17</v>
      </c>
      <c r="G162" s="3"/>
      <c r="H162" s="3"/>
      <c r="I162" s="3"/>
      <c r="J162" s="3"/>
      <c r="K162" s="3"/>
      <c r="L162" s="3"/>
      <c r="M162" s="3"/>
      <c r="N162" s="3"/>
      <c r="O162" s="3"/>
      <c r="P162" s="1"/>
      <c r="Q162" s="1"/>
      <c r="R162" s="1"/>
      <c r="S162" s="1"/>
    </row>
    <row r="163" spans="1:19" x14ac:dyDescent="0.25">
      <c r="A163" s="3" t="s">
        <v>150</v>
      </c>
      <c r="B163" s="3">
        <v>4</v>
      </c>
      <c r="C163" s="3">
        <v>0</v>
      </c>
      <c r="D163" s="3">
        <v>0</v>
      </c>
      <c r="E163" s="3">
        <f t="shared" ref="E163:E172" si="6">SUM(B163:D163)</f>
        <v>4</v>
      </c>
      <c r="F163" s="3">
        <f>E163/E174*100</f>
        <v>10.256410256410255</v>
      </c>
      <c r="G163" s="3"/>
      <c r="H163" s="3"/>
      <c r="I163" s="3"/>
      <c r="J163" s="3"/>
      <c r="K163" s="3"/>
      <c r="L163" s="3"/>
      <c r="M163" s="3"/>
      <c r="N163" s="3"/>
      <c r="O163" s="3"/>
      <c r="P163" s="1"/>
      <c r="Q163" s="1"/>
      <c r="R163" s="1"/>
      <c r="S163" s="1"/>
    </row>
    <row r="164" spans="1:19" x14ac:dyDescent="0.25">
      <c r="A164" s="3" t="s">
        <v>151</v>
      </c>
      <c r="B164" s="3">
        <v>1</v>
      </c>
      <c r="C164" s="3">
        <v>0</v>
      </c>
      <c r="D164" s="3">
        <v>0</v>
      </c>
      <c r="E164" s="3">
        <f t="shared" si="6"/>
        <v>1</v>
      </c>
      <c r="F164" s="3">
        <f>E164/E174*100</f>
        <v>2.5641025641025639</v>
      </c>
      <c r="G164" s="3"/>
      <c r="H164" s="3"/>
      <c r="I164" s="3"/>
      <c r="J164" s="3"/>
      <c r="K164" s="3"/>
      <c r="L164" s="3"/>
      <c r="M164" s="3"/>
      <c r="N164" s="3"/>
      <c r="O164" s="3"/>
      <c r="P164" s="1"/>
      <c r="Q164" s="1"/>
      <c r="R164" s="1"/>
      <c r="S164" s="1"/>
    </row>
    <row r="165" spans="1:19" x14ac:dyDescent="0.25">
      <c r="A165" s="3" t="s">
        <v>152</v>
      </c>
      <c r="B165" s="3">
        <v>1</v>
      </c>
      <c r="C165" s="3">
        <v>0</v>
      </c>
      <c r="D165" s="3">
        <v>0</v>
      </c>
      <c r="E165" s="3">
        <f t="shared" si="6"/>
        <v>1</v>
      </c>
      <c r="F165" s="3">
        <f>E165/E174*100</f>
        <v>2.5641025641025639</v>
      </c>
      <c r="G165" s="3"/>
      <c r="H165" s="3"/>
      <c r="I165" s="3"/>
      <c r="J165" s="3"/>
      <c r="K165" s="3"/>
      <c r="L165" s="3"/>
      <c r="M165" s="3"/>
      <c r="N165" s="3"/>
      <c r="O165" s="3"/>
      <c r="P165" s="1"/>
      <c r="Q165" s="1"/>
      <c r="R165" s="1"/>
      <c r="S165" s="1"/>
    </row>
    <row r="166" spans="1:19" x14ac:dyDescent="0.25">
      <c r="A166" s="3" t="s">
        <v>153</v>
      </c>
      <c r="B166" s="3">
        <v>1</v>
      </c>
      <c r="C166" s="3">
        <v>0</v>
      </c>
      <c r="D166" s="3">
        <v>0</v>
      </c>
      <c r="E166" s="3">
        <f t="shared" si="6"/>
        <v>1</v>
      </c>
      <c r="F166" s="3">
        <f>E166/E174*100</f>
        <v>2.5641025641025639</v>
      </c>
      <c r="G166" s="3"/>
      <c r="H166" s="3"/>
      <c r="I166" s="3"/>
      <c r="J166" s="3"/>
      <c r="K166" s="3"/>
      <c r="L166" s="3"/>
      <c r="M166" s="3"/>
      <c r="N166" s="3"/>
      <c r="O166" s="3"/>
      <c r="P166" s="1"/>
      <c r="Q166" s="1"/>
      <c r="R166" s="1"/>
      <c r="S166" s="1"/>
    </row>
    <row r="167" spans="1:19" x14ac:dyDescent="0.25">
      <c r="A167" s="3" t="s">
        <v>154</v>
      </c>
      <c r="B167" s="3">
        <v>0</v>
      </c>
      <c r="C167" s="3">
        <v>6</v>
      </c>
      <c r="D167" s="3">
        <v>0</v>
      </c>
      <c r="E167" s="3">
        <f t="shared" si="6"/>
        <v>6</v>
      </c>
      <c r="F167" s="3">
        <f>E167/E174*100</f>
        <v>15.384615384615385</v>
      </c>
      <c r="G167" s="3"/>
      <c r="H167" s="3"/>
      <c r="I167" s="3"/>
      <c r="J167" s="3"/>
      <c r="K167" s="3"/>
      <c r="L167" s="3"/>
      <c r="M167" s="3"/>
      <c r="N167" s="3"/>
      <c r="O167" s="3"/>
      <c r="P167" s="1"/>
      <c r="Q167" s="1"/>
      <c r="R167" s="1"/>
      <c r="S167" s="1"/>
    </row>
    <row r="168" spans="1:19" x14ac:dyDescent="0.25">
      <c r="A168" s="3" t="s">
        <v>155</v>
      </c>
      <c r="B168" s="3">
        <v>0</v>
      </c>
      <c r="C168" s="3">
        <v>15</v>
      </c>
      <c r="D168" s="3">
        <v>0</v>
      </c>
      <c r="E168" s="3">
        <f t="shared" si="6"/>
        <v>15</v>
      </c>
      <c r="F168" s="3">
        <f>E168/E174*100</f>
        <v>38.461538461538467</v>
      </c>
      <c r="G168" s="3"/>
      <c r="H168" s="3"/>
      <c r="I168" s="3"/>
      <c r="J168" s="3"/>
      <c r="K168" s="3"/>
      <c r="L168" s="3"/>
      <c r="M168" s="3"/>
      <c r="N168" s="3"/>
      <c r="O168" s="3"/>
      <c r="P168" s="1"/>
      <c r="Q168" s="1"/>
      <c r="R168" s="1"/>
      <c r="S168" s="1"/>
    </row>
    <row r="169" spans="1:19" x14ac:dyDescent="0.25">
      <c r="A169" s="3" t="s">
        <v>156</v>
      </c>
      <c r="B169" s="3">
        <v>0</v>
      </c>
      <c r="C169" s="3">
        <v>0</v>
      </c>
      <c r="D169" s="3">
        <v>6</v>
      </c>
      <c r="E169" s="3">
        <f t="shared" si="6"/>
        <v>6</v>
      </c>
      <c r="F169" s="3">
        <f>E169/E174*100</f>
        <v>15.384615384615385</v>
      </c>
      <c r="G169" s="3"/>
      <c r="H169" s="3"/>
      <c r="I169" s="3"/>
      <c r="J169" s="3"/>
      <c r="K169" s="3"/>
      <c r="L169" s="3"/>
      <c r="M169" s="3"/>
      <c r="N169" s="3"/>
      <c r="O169" s="3"/>
      <c r="P169" s="1"/>
      <c r="Q169" s="1"/>
      <c r="R169" s="1"/>
      <c r="S169" s="1"/>
    </row>
    <row r="170" spans="1:19" x14ac:dyDescent="0.25">
      <c r="A170" s="3" t="s">
        <v>157</v>
      </c>
      <c r="B170" s="3">
        <v>0</v>
      </c>
      <c r="C170" s="3">
        <v>0</v>
      </c>
      <c r="D170" s="3">
        <v>2</v>
      </c>
      <c r="E170" s="3">
        <f t="shared" si="6"/>
        <v>2</v>
      </c>
      <c r="F170" s="3">
        <f>E170/E174*100</f>
        <v>5.1282051282051277</v>
      </c>
      <c r="G170" s="3"/>
      <c r="H170" s="3"/>
      <c r="I170" s="3"/>
      <c r="J170" s="3"/>
      <c r="K170" s="3"/>
      <c r="L170" s="3"/>
      <c r="M170" s="3"/>
      <c r="N170" s="3"/>
      <c r="O170" s="3"/>
      <c r="P170" s="1"/>
      <c r="Q170" s="1"/>
      <c r="R170" s="1"/>
      <c r="S170" s="1"/>
    </row>
    <row r="171" spans="1:19" x14ac:dyDescent="0.25">
      <c r="A171" s="3" t="s">
        <v>158</v>
      </c>
      <c r="B171" s="3">
        <v>0</v>
      </c>
      <c r="C171" s="3">
        <v>0</v>
      </c>
      <c r="D171" s="3">
        <v>2</v>
      </c>
      <c r="E171" s="3">
        <f t="shared" si="6"/>
        <v>2</v>
      </c>
      <c r="F171" s="3">
        <f>E171/E174*100</f>
        <v>5.1282051282051277</v>
      </c>
      <c r="G171" s="3"/>
      <c r="H171" s="3"/>
      <c r="I171" s="3"/>
      <c r="J171" s="3"/>
      <c r="K171" s="3"/>
      <c r="L171" s="3"/>
      <c r="M171" s="3"/>
      <c r="N171" s="3"/>
      <c r="O171" s="3"/>
      <c r="P171" s="1"/>
      <c r="Q171" s="1"/>
      <c r="R171" s="1"/>
      <c r="S171" s="1"/>
    </row>
    <row r="172" spans="1:19" x14ac:dyDescent="0.25">
      <c r="A172" s="3" t="s">
        <v>159</v>
      </c>
      <c r="B172" s="3">
        <v>0</v>
      </c>
      <c r="C172" s="3">
        <v>0</v>
      </c>
      <c r="D172" s="3">
        <v>1</v>
      </c>
      <c r="E172" s="3">
        <f t="shared" si="6"/>
        <v>1</v>
      </c>
      <c r="F172" s="3">
        <f>E172/E174*100</f>
        <v>2.5641025641025639</v>
      </c>
      <c r="G172" s="3"/>
      <c r="H172" s="3"/>
      <c r="I172" s="3"/>
      <c r="J172" s="3"/>
      <c r="K172" s="3"/>
      <c r="L172" s="3"/>
      <c r="M172" s="3"/>
      <c r="N172" s="3"/>
      <c r="O172" s="3"/>
      <c r="P172" s="1"/>
      <c r="Q172" s="1"/>
      <c r="R172" s="1"/>
      <c r="S172" s="1"/>
    </row>
    <row r="173" spans="1:1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1"/>
      <c r="Q173" s="1"/>
      <c r="R173" s="1"/>
      <c r="S173" s="1"/>
    </row>
    <row r="174" spans="1:19" x14ac:dyDescent="0.25">
      <c r="A174" s="3" t="s">
        <v>3</v>
      </c>
      <c r="B174" s="3">
        <f>SUM(B163:B173)</f>
        <v>7</v>
      </c>
      <c r="C174" s="3">
        <f>SUM(C163:C173)</f>
        <v>21</v>
      </c>
      <c r="D174" s="3">
        <f>SUM(D163:D173)</f>
        <v>11</v>
      </c>
      <c r="E174" s="3">
        <f>SUM(B174:D174)</f>
        <v>39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1"/>
      <c r="Q174" s="1"/>
      <c r="R174" s="1"/>
      <c r="S174" s="1"/>
    </row>
    <row r="175" spans="1:1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1"/>
      <c r="Q175" s="1"/>
      <c r="R175" s="1"/>
      <c r="S175" s="1"/>
    </row>
    <row r="176" spans="1:19" x14ac:dyDescent="0.25">
      <c r="A176" s="3" t="s">
        <v>183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1"/>
      <c r="Q176" s="1"/>
      <c r="R176" s="1"/>
      <c r="S176" s="1"/>
    </row>
    <row r="177" spans="1:19" x14ac:dyDescent="0.25">
      <c r="A177" s="3" t="s">
        <v>160</v>
      </c>
      <c r="B177" s="3" t="s">
        <v>161</v>
      </c>
      <c r="C177" s="3" t="s">
        <v>17</v>
      </c>
      <c r="D177" s="3" t="s">
        <v>162</v>
      </c>
      <c r="E177" s="3" t="s">
        <v>17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1"/>
      <c r="Q177" s="1"/>
      <c r="R177" s="1"/>
      <c r="S177" s="1"/>
    </row>
    <row r="178" spans="1:19" x14ac:dyDescent="0.25">
      <c r="A178" s="3" t="s">
        <v>163</v>
      </c>
      <c r="B178" s="3">
        <v>1145</v>
      </c>
      <c r="C178" s="3">
        <f>B178/B199*100</f>
        <v>2.3958987235823392</v>
      </c>
      <c r="D178" s="3">
        <v>264</v>
      </c>
      <c r="E178" s="3">
        <f>D178/D199*100</f>
        <v>4.9745618993781795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1"/>
      <c r="Q178" s="1"/>
      <c r="R178" s="1"/>
      <c r="S178" s="1"/>
    </row>
    <row r="179" spans="1:19" x14ac:dyDescent="0.25">
      <c r="A179" s="3" t="s">
        <v>164</v>
      </c>
      <c r="B179" s="3">
        <v>50</v>
      </c>
      <c r="C179" s="3">
        <f>B179/B199*100</f>
        <v>0.10462439840970915</v>
      </c>
      <c r="D179" s="3">
        <v>318</v>
      </c>
      <c r="E179" s="3">
        <f>D179/D199*100</f>
        <v>5.9920859242509898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1"/>
      <c r="Q179" s="1"/>
      <c r="R179" s="1"/>
      <c r="S179" s="1"/>
    </row>
    <row r="180" spans="1:19" x14ac:dyDescent="0.25">
      <c r="A180" s="3" t="s">
        <v>165</v>
      </c>
      <c r="B180" s="3">
        <v>0</v>
      </c>
      <c r="C180" s="3">
        <f>B180/B199*100</f>
        <v>0</v>
      </c>
      <c r="D180" s="3">
        <v>96</v>
      </c>
      <c r="E180" s="3">
        <f>D180/D199*100</f>
        <v>1.8089315997738835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1"/>
      <c r="Q180" s="1"/>
      <c r="R180" s="1"/>
      <c r="S180" s="1"/>
    </row>
    <row r="181" spans="1:19" x14ac:dyDescent="0.25">
      <c r="A181" s="3" t="s">
        <v>166</v>
      </c>
      <c r="B181" s="3">
        <v>670</v>
      </c>
      <c r="C181" s="3">
        <f>B181/B199*100</f>
        <v>1.4019669386901026</v>
      </c>
      <c r="D181" s="3">
        <v>2095</v>
      </c>
      <c r="E181" s="3">
        <f>D181/D199*100</f>
        <v>39.476163557565478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1"/>
      <c r="Q181" s="1"/>
      <c r="R181" s="1"/>
      <c r="S181" s="1"/>
    </row>
    <row r="182" spans="1:19" x14ac:dyDescent="0.25">
      <c r="A182" s="3" t="s">
        <v>167</v>
      </c>
      <c r="B182" s="3">
        <v>840</v>
      </c>
      <c r="C182" s="3">
        <f>B182/B199*100</f>
        <v>1.7576898932831135</v>
      </c>
      <c r="D182" s="3">
        <v>235</v>
      </c>
      <c r="E182" s="3">
        <f>D182/D199*100</f>
        <v>4.4281138119464858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1"/>
      <c r="Q182" s="1"/>
      <c r="R182" s="1"/>
      <c r="S182" s="1"/>
    </row>
    <row r="183" spans="1:19" x14ac:dyDescent="0.25">
      <c r="A183" s="3" t="s">
        <v>168</v>
      </c>
      <c r="B183" s="3">
        <v>6337</v>
      </c>
      <c r="C183" s="3">
        <f>B183/B199*100</f>
        <v>13.260096254446538</v>
      </c>
      <c r="D183" s="3">
        <v>288</v>
      </c>
      <c r="E183" s="3">
        <f>D183/D199*100</f>
        <v>5.4267947993216508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1"/>
      <c r="Q183" s="1"/>
      <c r="R183" s="1"/>
      <c r="S183" s="1"/>
    </row>
    <row r="184" spans="1:19" x14ac:dyDescent="0.25">
      <c r="A184" s="3" t="s">
        <v>169</v>
      </c>
      <c r="B184" s="3">
        <v>0</v>
      </c>
      <c r="C184" s="3">
        <f>B184/B199*100</f>
        <v>0</v>
      </c>
      <c r="D184" s="3">
        <v>0</v>
      </c>
      <c r="E184" s="3">
        <f>D184/D199*100</f>
        <v>0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1"/>
      <c r="Q184" s="1"/>
      <c r="R184" s="1"/>
      <c r="S184" s="1"/>
    </row>
    <row r="185" spans="1:19" x14ac:dyDescent="0.25">
      <c r="A185" s="3" t="s">
        <v>170</v>
      </c>
      <c r="B185" s="3">
        <v>2173</v>
      </c>
      <c r="C185" s="3">
        <f>B185/B199*100</f>
        <v>4.5469763548859596</v>
      </c>
      <c r="D185" s="3">
        <v>99</v>
      </c>
      <c r="E185" s="3">
        <f>D185/D199*100</f>
        <v>1.8654607122668174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1"/>
      <c r="Q185" s="1"/>
      <c r="R185" s="1"/>
      <c r="S185" s="1"/>
    </row>
    <row r="186" spans="1:19" x14ac:dyDescent="0.25">
      <c r="A186" s="3" t="s">
        <v>171</v>
      </c>
      <c r="B186" s="3">
        <v>1514</v>
      </c>
      <c r="C186" s="3">
        <f>B186/B199*100</f>
        <v>3.1680267838459932</v>
      </c>
      <c r="D186" s="3">
        <v>170</v>
      </c>
      <c r="E186" s="3">
        <f>D186/D199*100</f>
        <v>3.2033163745995852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1"/>
      <c r="Q186" s="1"/>
      <c r="R186" s="1"/>
      <c r="S186" s="1"/>
    </row>
    <row r="187" spans="1:19" x14ac:dyDescent="0.25">
      <c r="A187" s="3" t="s">
        <v>172</v>
      </c>
      <c r="B187" s="3">
        <v>5308</v>
      </c>
      <c r="C187" s="3">
        <f>B187/B199*100</f>
        <v>11.106926135174723</v>
      </c>
      <c r="D187" s="3">
        <v>159</v>
      </c>
      <c r="E187" s="3">
        <f>D187/D199*100</f>
        <v>2.9960429621254949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1"/>
      <c r="Q187" s="1"/>
      <c r="R187" s="1"/>
      <c r="S187" s="1"/>
    </row>
    <row r="188" spans="1:19" x14ac:dyDescent="0.25">
      <c r="A188" s="3" t="s">
        <v>173</v>
      </c>
      <c r="B188" s="3">
        <v>6331</v>
      </c>
      <c r="C188" s="3">
        <f>B188/B199*100</f>
        <v>13.247541326637371</v>
      </c>
      <c r="D188" s="3">
        <v>119</v>
      </c>
      <c r="E188" s="3">
        <f>D188/D199*100</f>
        <v>2.2423214622197101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1"/>
      <c r="Q188" s="1"/>
      <c r="R188" s="1"/>
      <c r="S188" s="1"/>
    </row>
    <row r="189" spans="1:19" x14ac:dyDescent="0.25">
      <c r="A189" s="3" t="s">
        <v>174</v>
      </c>
      <c r="B189" s="3">
        <v>267</v>
      </c>
      <c r="C189" s="3">
        <f>B189/B199*100</f>
        <v>0.55869428750784678</v>
      </c>
      <c r="D189" s="3">
        <v>104</v>
      </c>
      <c r="E189" s="3">
        <f>D189/D199*100</f>
        <v>1.9596758997550405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1"/>
      <c r="Q189" s="1"/>
      <c r="R189" s="1"/>
      <c r="S189" s="1"/>
    </row>
    <row r="190" spans="1:19" x14ac:dyDescent="0.25">
      <c r="A190" s="3" t="s">
        <v>175</v>
      </c>
      <c r="B190" s="3">
        <v>2671</v>
      </c>
      <c r="C190" s="3">
        <f>B190/B199*100</f>
        <v>5.5890353630466629</v>
      </c>
      <c r="D190" s="3">
        <v>207</v>
      </c>
      <c r="E190" s="3">
        <f>D190/D199*100</f>
        <v>3.9005087620124361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1"/>
      <c r="Q190" s="1"/>
      <c r="R190" s="1"/>
      <c r="S190" s="1"/>
    </row>
    <row r="191" spans="1:19" x14ac:dyDescent="0.25">
      <c r="A191" s="3" t="s">
        <v>176</v>
      </c>
      <c r="B191" s="3">
        <v>0</v>
      </c>
      <c r="C191" s="3">
        <f>B191/B199*100</f>
        <v>0</v>
      </c>
      <c r="D191" s="3">
        <v>138</v>
      </c>
      <c r="E191" s="3">
        <f>D191/D199*100</f>
        <v>2.6003391746749576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1"/>
      <c r="Q191" s="1"/>
      <c r="R191" s="1"/>
      <c r="S191" s="1"/>
    </row>
    <row r="192" spans="1:19" x14ac:dyDescent="0.25">
      <c r="A192" s="3" t="s">
        <v>177</v>
      </c>
      <c r="B192" s="3">
        <v>3221</v>
      </c>
      <c r="C192" s="3">
        <f>B192/B199*100</f>
        <v>6.7399037455534634</v>
      </c>
      <c r="D192" s="3">
        <v>152</v>
      </c>
      <c r="E192" s="3">
        <f>D192/D199*100</f>
        <v>2.8641416996419826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1"/>
      <c r="Q192" s="1"/>
      <c r="R192" s="1"/>
      <c r="S192" s="1"/>
    </row>
    <row r="193" spans="1:19" x14ac:dyDescent="0.25">
      <c r="A193" s="3" t="s">
        <v>178</v>
      </c>
      <c r="B193" s="3">
        <v>0</v>
      </c>
      <c r="C193" s="3">
        <f>B193/B199*100</f>
        <v>0</v>
      </c>
      <c r="D193" s="3">
        <v>60</v>
      </c>
      <c r="E193" s="3">
        <f>D193/D199*100</f>
        <v>1.1305822498586773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1"/>
      <c r="Q193" s="1"/>
      <c r="R193" s="1"/>
      <c r="S193" s="1"/>
    </row>
    <row r="194" spans="1:19" x14ac:dyDescent="0.25">
      <c r="A194" s="3" t="s">
        <v>179</v>
      </c>
      <c r="B194" s="3">
        <v>2650</v>
      </c>
      <c r="C194" s="3">
        <f>B194/B199*100</f>
        <v>5.5450931157145851</v>
      </c>
      <c r="D194" s="3">
        <v>61</v>
      </c>
      <c r="E194" s="3">
        <f>D194/D199*100</f>
        <v>1.1494252873563218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1"/>
      <c r="Q194" s="1"/>
      <c r="R194" s="1"/>
      <c r="S194" s="1"/>
    </row>
    <row r="195" spans="1:19" x14ac:dyDescent="0.25">
      <c r="A195" s="3" t="s">
        <v>180</v>
      </c>
      <c r="B195" s="3">
        <v>821</v>
      </c>
      <c r="C195" s="3">
        <f>B195/B199*100</f>
        <v>1.717932621887424</v>
      </c>
      <c r="D195" s="3">
        <v>48</v>
      </c>
      <c r="E195" s="3">
        <f>D195/D199*100</f>
        <v>0.90446579988694176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1"/>
      <c r="Q195" s="1"/>
      <c r="R195" s="1"/>
      <c r="S195" s="1"/>
    </row>
    <row r="196" spans="1:19" x14ac:dyDescent="0.25">
      <c r="A196" s="3" t="s">
        <v>181</v>
      </c>
      <c r="B196" s="3">
        <v>1905</v>
      </c>
      <c r="C196" s="3">
        <f>B196/B199*100</f>
        <v>3.9861895794099182</v>
      </c>
      <c r="D196" s="3">
        <v>26</v>
      </c>
      <c r="E196" s="3">
        <f>D196/D199*100</f>
        <v>0.48991897493876013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1"/>
      <c r="Q196" s="1"/>
      <c r="R196" s="1"/>
      <c r="S196" s="1"/>
    </row>
    <row r="197" spans="1:19" x14ac:dyDescent="0.25">
      <c r="A197" s="3" t="s">
        <v>182</v>
      </c>
      <c r="B197" s="3">
        <v>11887</v>
      </c>
      <c r="C197" s="3">
        <f>B197/B199*100</f>
        <v>24.87340447792425</v>
      </c>
      <c r="D197" s="3">
        <v>668</v>
      </c>
      <c r="E197" s="3">
        <f>D197/D199*100</f>
        <v>12.587149048426607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1"/>
      <c r="Q197" s="1"/>
      <c r="R197" s="1"/>
      <c r="S197" s="1"/>
    </row>
    <row r="198" spans="1:1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1"/>
      <c r="Q198" s="1"/>
      <c r="R198" s="1"/>
      <c r="S198" s="1"/>
    </row>
    <row r="199" spans="1:19" x14ac:dyDescent="0.25">
      <c r="A199" s="3" t="s">
        <v>3</v>
      </c>
      <c r="B199" s="3">
        <f>SUM(B178:B198)</f>
        <v>47790</v>
      </c>
      <c r="C199" s="3"/>
      <c r="D199" s="3">
        <f>SUM(D178:D198)</f>
        <v>5307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1"/>
      <c r="Q199" s="1"/>
      <c r="R199" s="1"/>
      <c r="S199" s="1"/>
    </row>
    <row r="200" spans="1:1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1"/>
      <c r="Q200" s="1"/>
      <c r="R200" s="1"/>
      <c r="S200" s="1"/>
    </row>
    <row r="201" spans="1:19" x14ac:dyDescent="0.25">
      <c r="A201" s="3" t="s">
        <v>160</v>
      </c>
      <c r="B201" s="3" t="s">
        <v>184</v>
      </c>
      <c r="C201" s="3" t="s">
        <v>17</v>
      </c>
      <c r="D201" s="3" t="s">
        <v>185</v>
      </c>
      <c r="E201" s="3" t="s">
        <v>17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1"/>
      <c r="Q201" s="1"/>
      <c r="R201" s="1"/>
      <c r="S201" s="1"/>
    </row>
    <row r="202" spans="1:19" x14ac:dyDescent="0.25">
      <c r="A202" s="3" t="s">
        <v>186</v>
      </c>
      <c r="B202" s="3">
        <v>2334</v>
      </c>
      <c r="C202" s="3">
        <f>B202/B222*100</f>
        <v>19.306807841839689</v>
      </c>
      <c r="D202" s="3">
        <v>13</v>
      </c>
      <c r="E202" s="3">
        <f>D202/D222*100</f>
        <v>2.5096525096525095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1"/>
      <c r="Q202" s="1"/>
      <c r="R202" s="1"/>
      <c r="S202" s="1"/>
    </row>
    <row r="203" spans="1:19" x14ac:dyDescent="0.25">
      <c r="A203" s="3" t="s">
        <v>187</v>
      </c>
      <c r="B203" s="3">
        <v>1291</v>
      </c>
      <c r="C203" s="3">
        <f>B203/B222*100</f>
        <v>10.679129787410043</v>
      </c>
      <c r="D203" s="3">
        <v>33</v>
      </c>
      <c r="E203" s="3">
        <f>D203/D222*100</f>
        <v>6.3706563706563708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1"/>
      <c r="Q203" s="1"/>
      <c r="R203" s="1"/>
      <c r="S203" s="1"/>
    </row>
    <row r="204" spans="1:19" x14ac:dyDescent="0.25">
      <c r="A204" s="3" t="s">
        <v>188</v>
      </c>
      <c r="B204" s="3">
        <v>1621</v>
      </c>
      <c r="C204" s="3">
        <f>B204/B222*100</f>
        <v>13.408884109521052</v>
      </c>
      <c r="D204" s="3">
        <v>25</v>
      </c>
      <c r="E204" s="3">
        <f>D204/D222*100</f>
        <v>4.8262548262548259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1"/>
      <c r="Q204" s="1"/>
      <c r="R204" s="1"/>
      <c r="S204" s="1"/>
    </row>
    <row r="205" spans="1:19" x14ac:dyDescent="0.25">
      <c r="A205" s="3" t="s">
        <v>189</v>
      </c>
      <c r="B205" s="3">
        <v>1259</v>
      </c>
      <c r="C205" s="3">
        <f>B205/B222*100</f>
        <v>10.414426337993216</v>
      </c>
      <c r="D205" s="3">
        <v>17</v>
      </c>
      <c r="E205" s="3">
        <f>D205/D222*100</f>
        <v>3.2818532818532815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1"/>
      <c r="Q205" s="1"/>
      <c r="R205" s="1"/>
      <c r="S205" s="1"/>
    </row>
    <row r="206" spans="1:19" x14ac:dyDescent="0.25">
      <c r="A206" s="3" t="s">
        <v>190</v>
      </c>
      <c r="B206" s="3">
        <v>0</v>
      </c>
      <c r="C206" s="3">
        <f>B206/B222*100</f>
        <v>0</v>
      </c>
      <c r="D206" s="3">
        <v>0</v>
      </c>
      <c r="E206" s="3">
        <f>D206/D222*100</f>
        <v>0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1"/>
      <c r="Q206" s="1"/>
      <c r="R206" s="1"/>
      <c r="S206" s="1"/>
    </row>
    <row r="207" spans="1:19" x14ac:dyDescent="0.25">
      <c r="A207" s="3" t="s">
        <v>191</v>
      </c>
      <c r="B207" s="3">
        <v>0</v>
      </c>
      <c r="C207" s="3">
        <f>B207/B222*100</f>
        <v>0</v>
      </c>
      <c r="D207" s="3">
        <v>66</v>
      </c>
      <c r="E207" s="3">
        <f>D207/D222*100</f>
        <v>12.741312741312742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1"/>
      <c r="Q207" s="1"/>
      <c r="R207" s="1"/>
      <c r="S207" s="1"/>
    </row>
    <row r="208" spans="1:19" x14ac:dyDescent="0.25">
      <c r="A208" s="3" t="s">
        <v>192</v>
      </c>
      <c r="B208" s="3">
        <v>0</v>
      </c>
      <c r="C208" s="3">
        <f>B208/B222*100</f>
        <v>0</v>
      </c>
      <c r="D208" s="3">
        <v>0</v>
      </c>
      <c r="E208" s="3">
        <f>D208/D222*100</f>
        <v>0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1"/>
      <c r="Q208" s="1"/>
      <c r="R208" s="1"/>
      <c r="S208" s="1"/>
    </row>
    <row r="209" spans="1:19" x14ac:dyDescent="0.25">
      <c r="A209" s="3" t="s">
        <v>193</v>
      </c>
      <c r="B209" s="3">
        <v>0</v>
      </c>
      <c r="C209" s="3">
        <f>B209/B222*100</f>
        <v>0</v>
      </c>
      <c r="D209" s="3">
        <v>0</v>
      </c>
      <c r="E209" s="3">
        <f>D209/D222*100</f>
        <v>0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1"/>
      <c r="Q209" s="1"/>
      <c r="R209" s="1"/>
      <c r="S209" s="1"/>
    </row>
    <row r="210" spans="1:19" x14ac:dyDescent="0.25">
      <c r="A210" s="3" t="s">
        <v>194</v>
      </c>
      <c r="B210" s="3">
        <v>59</v>
      </c>
      <c r="C210" s="3">
        <f>B210/B222*100</f>
        <v>0.48804698486227149</v>
      </c>
      <c r="D210" s="3">
        <v>70</v>
      </c>
      <c r="E210" s="3">
        <f>D210/D222*100</f>
        <v>13.513513513513514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1"/>
      <c r="Q210" s="1"/>
      <c r="R210" s="1"/>
      <c r="S210" s="1"/>
    </row>
    <row r="211" spans="1:19" x14ac:dyDescent="0.25">
      <c r="A211" s="3" t="s">
        <v>195</v>
      </c>
      <c r="B211" s="3">
        <v>170</v>
      </c>
      <c r="C211" s="3">
        <f>B211/B222*100</f>
        <v>1.406237075026884</v>
      </c>
      <c r="D211" s="3">
        <v>23</v>
      </c>
      <c r="E211" s="3">
        <f>D211/D222*100</f>
        <v>4.4401544401544406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1"/>
      <c r="Q211" s="1"/>
      <c r="R211" s="1"/>
      <c r="S211" s="1"/>
    </row>
    <row r="212" spans="1:19" x14ac:dyDescent="0.25">
      <c r="A212" s="3" t="s">
        <v>196</v>
      </c>
      <c r="B212" s="3">
        <v>206</v>
      </c>
      <c r="C212" s="3">
        <f>B212/B222*100</f>
        <v>1.7040284556208123</v>
      </c>
      <c r="D212" s="3">
        <v>61</v>
      </c>
      <c r="E212" s="3">
        <f>D212/D222*100</f>
        <v>11.776061776061777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1"/>
      <c r="Q212" s="1"/>
      <c r="R212" s="1"/>
      <c r="S212" s="1"/>
    </row>
    <row r="213" spans="1:19" x14ac:dyDescent="0.25">
      <c r="A213" s="3" t="s">
        <v>197</v>
      </c>
      <c r="B213" s="3">
        <v>235</v>
      </c>
      <c r="C213" s="3">
        <f>B213/B222*100</f>
        <v>1.9439159566548101</v>
      </c>
      <c r="D213" s="3">
        <v>85</v>
      </c>
      <c r="E213" s="3">
        <f>D213/D222*100</f>
        <v>16.409266409266408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1"/>
      <c r="Q213" s="1"/>
      <c r="R213" s="1"/>
      <c r="S213" s="1"/>
    </row>
    <row r="214" spans="1:19" x14ac:dyDescent="0.25">
      <c r="A214" s="3" t="s">
        <v>198</v>
      </c>
      <c r="B214" s="3">
        <v>1066</v>
      </c>
      <c r="C214" s="3">
        <f>B214/B222*100</f>
        <v>8.8179336586979886</v>
      </c>
      <c r="D214" s="3">
        <v>26</v>
      </c>
      <c r="E214" s="3">
        <f>D214/D222*100</f>
        <v>5.019305019305019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1"/>
      <c r="Q214" s="1"/>
      <c r="R214" s="1"/>
      <c r="S214" s="1"/>
    </row>
    <row r="215" spans="1:19" x14ac:dyDescent="0.25">
      <c r="A215" s="3" t="s">
        <v>199</v>
      </c>
      <c r="B215" s="3">
        <v>1195</v>
      </c>
      <c r="C215" s="3">
        <f>B215/B222*100</f>
        <v>9.8850194391595654</v>
      </c>
      <c r="D215" s="3">
        <v>30</v>
      </c>
      <c r="E215" s="3">
        <f>D215/D222*100</f>
        <v>5.7915057915057915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1"/>
      <c r="Q215" s="1"/>
      <c r="R215" s="1"/>
      <c r="S215" s="1"/>
    </row>
    <row r="216" spans="1:19" x14ac:dyDescent="0.25">
      <c r="A216" s="3" t="s">
        <v>200</v>
      </c>
      <c r="B216" s="3">
        <v>1960</v>
      </c>
      <c r="C216" s="3">
        <f>B216/B222*100</f>
        <v>16.213086276780544</v>
      </c>
      <c r="D216" s="3">
        <v>27</v>
      </c>
      <c r="E216" s="3">
        <f>D216/D222*100</f>
        <v>5.2123552123552122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1"/>
      <c r="Q216" s="1"/>
      <c r="R216" s="1"/>
      <c r="S216" s="1"/>
    </row>
    <row r="217" spans="1:19" x14ac:dyDescent="0.25">
      <c r="A217" s="3" t="s">
        <v>201</v>
      </c>
      <c r="B217" s="3">
        <v>601</v>
      </c>
      <c r="C217" s="3">
        <f>B217/B222*100</f>
        <v>4.9714616593597487</v>
      </c>
      <c r="D217" s="3">
        <v>33</v>
      </c>
      <c r="E217" s="3">
        <f>D217/D222*100</f>
        <v>6.3706563706563708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1"/>
      <c r="Q217" s="1"/>
      <c r="R217" s="1"/>
      <c r="S217" s="1"/>
    </row>
    <row r="218" spans="1:19" x14ac:dyDescent="0.25">
      <c r="A218" s="3" t="s">
        <v>202</v>
      </c>
      <c r="B218" s="3">
        <v>61</v>
      </c>
      <c r="C218" s="3">
        <f>B218/B222*100</f>
        <v>0.50459095045082303</v>
      </c>
      <c r="D218" s="3">
        <v>9</v>
      </c>
      <c r="E218" s="3">
        <f>D218/D222*100</f>
        <v>1.7374517374517375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1"/>
      <c r="Q218" s="1"/>
      <c r="R218" s="1"/>
      <c r="S218" s="1"/>
    </row>
    <row r="219" spans="1:19" x14ac:dyDescent="0.25">
      <c r="A219" s="3" t="s">
        <v>203</v>
      </c>
      <c r="B219" s="3">
        <v>31</v>
      </c>
      <c r="C219" s="3">
        <f>B219/B222*100</f>
        <v>0.25643146662254945</v>
      </c>
      <c r="D219" s="3">
        <v>0</v>
      </c>
      <c r="E219" s="3">
        <f>D219/D222*100</f>
        <v>0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1"/>
      <c r="Q219" s="1"/>
      <c r="R219" s="1"/>
      <c r="S219" s="1"/>
    </row>
    <row r="220" spans="1:19" x14ac:dyDescent="0.25">
      <c r="A220" s="3" t="s">
        <v>204</v>
      </c>
      <c r="B220" s="3">
        <v>0</v>
      </c>
      <c r="C220" s="3">
        <f>B220/B222*100</f>
        <v>0</v>
      </c>
      <c r="D220" s="3">
        <v>0</v>
      </c>
      <c r="E220" s="3">
        <f>D220/D222*100</f>
        <v>0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1"/>
      <c r="Q220" s="1"/>
      <c r="R220" s="1"/>
      <c r="S220" s="1"/>
    </row>
    <row r="221" spans="1:1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1"/>
      <c r="Q221" s="1"/>
      <c r="R221" s="1"/>
      <c r="S221" s="1"/>
    </row>
    <row r="222" spans="1:19" x14ac:dyDescent="0.25">
      <c r="A222" s="3" t="s">
        <v>3</v>
      </c>
      <c r="B222" s="3">
        <f>SUM(B202:B221)</f>
        <v>12089</v>
      </c>
      <c r="C222" s="3"/>
      <c r="D222" s="3">
        <f>SUM(D202:D221)</f>
        <v>518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1"/>
      <c r="Q222" s="1"/>
      <c r="R222" s="1"/>
      <c r="S222" s="1"/>
    </row>
    <row r="223" spans="1:1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1"/>
      <c r="Q223" s="1"/>
      <c r="R223" s="1"/>
      <c r="S223" s="1"/>
    </row>
    <row r="224" spans="1:1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1"/>
      <c r="Q224" s="1"/>
      <c r="R224" s="1"/>
      <c r="S224" s="1"/>
    </row>
    <row r="225" spans="1:1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1"/>
      <c r="Q225" s="1"/>
      <c r="R225" s="1"/>
      <c r="S225" s="1"/>
    </row>
    <row r="226" spans="1:1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1"/>
      <c r="Q226" s="1"/>
      <c r="R226" s="1"/>
      <c r="S226" s="1"/>
    </row>
    <row r="227" spans="1:1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1"/>
      <c r="Q227" s="1"/>
      <c r="R227" s="1"/>
      <c r="S227" s="1"/>
    </row>
    <row r="228" spans="1:1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1"/>
      <c r="Q228" s="1"/>
      <c r="R228" s="1"/>
      <c r="S228" s="1"/>
    </row>
    <row r="229" spans="1:1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1"/>
      <c r="Q229" s="1"/>
      <c r="R229" s="1"/>
      <c r="S229" s="1"/>
    </row>
    <row r="230" spans="1:1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</sheetData>
  <mergeCells count="2">
    <mergeCell ref="A1:E1"/>
    <mergeCell ref="A117:C11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 Valdez</dc:creator>
  <cp:lastModifiedBy>Osvaldo Valdez</cp:lastModifiedBy>
  <dcterms:created xsi:type="dcterms:W3CDTF">2022-04-04T12:51:13Z</dcterms:created>
  <dcterms:modified xsi:type="dcterms:W3CDTF">2022-06-18T12:44:24Z</dcterms:modified>
</cp:coreProperties>
</file>