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GPC\Desktop\"/>
    </mc:Choice>
  </mc:AlternateContent>
  <bookViews>
    <workbookView xWindow="0" yWindow="0" windowWidth="19200" windowHeight="691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C66" i="1"/>
  <c r="C67" i="1"/>
  <c r="C68" i="1"/>
  <c r="C69" i="1"/>
  <c r="C70" i="1"/>
  <c r="C71" i="1"/>
  <c r="C72" i="1"/>
  <c r="C73" i="1"/>
  <c r="C74" i="1"/>
  <c r="B86" i="1"/>
  <c r="C85" i="1" s="1"/>
  <c r="B93" i="1"/>
  <c r="C90" i="1" s="1"/>
  <c r="F98" i="1"/>
  <c r="F99" i="1"/>
  <c r="F100" i="1"/>
  <c r="F101" i="1"/>
  <c r="F102" i="1"/>
  <c r="F103" i="1"/>
  <c r="B104" i="1"/>
  <c r="C104" i="1"/>
  <c r="D104" i="1"/>
  <c r="E104" i="1"/>
  <c r="B130" i="1"/>
  <c r="C109" i="1" s="1"/>
  <c r="D130" i="1"/>
  <c r="E110" i="1" s="1"/>
  <c r="B153" i="1"/>
  <c r="C136" i="1" s="1"/>
  <c r="D153" i="1"/>
  <c r="E133" i="1" s="1"/>
  <c r="E115" i="1" l="1"/>
  <c r="E111" i="1"/>
  <c r="C111" i="1"/>
  <c r="E123" i="1"/>
  <c r="C127" i="1"/>
  <c r="C126" i="1"/>
  <c r="C124" i="1"/>
  <c r="C119" i="1"/>
  <c r="C116" i="1"/>
  <c r="C128" i="1"/>
  <c r="E127" i="1"/>
  <c r="C112" i="1"/>
  <c r="C146" i="1"/>
  <c r="C138" i="1"/>
  <c r="C120" i="1"/>
  <c r="E119" i="1"/>
  <c r="C137" i="1"/>
  <c r="C151" i="1"/>
  <c r="C143" i="1"/>
  <c r="C135" i="1"/>
  <c r="C84" i="1"/>
  <c r="E150" i="1"/>
  <c r="E142" i="1"/>
  <c r="E134" i="1"/>
  <c r="C118" i="1"/>
  <c r="C110" i="1"/>
  <c r="C83" i="1"/>
  <c r="C145" i="1"/>
  <c r="C149" i="1"/>
  <c r="C150" i="1"/>
  <c r="C134" i="1"/>
  <c r="F104" i="1"/>
  <c r="G103" i="1" s="1"/>
  <c r="C82" i="1"/>
  <c r="C141" i="1"/>
  <c r="C81" i="1"/>
  <c r="C147" i="1"/>
  <c r="C139" i="1"/>
  <c r="C123" i="1"/>
  <c r="C115" i="1"/>
  <c r="C80" i="1"/>
  <c r="C142" i="1"/>
  <c r="C133" i="1"/>
  <c r="E146" i="1"/>
  <c r="E138" i="1"/>
  <c r="C122" i="1"/>
  <c r="C114" i="1"/>
  <c r="C91" i="1"/>
  <c r="E148" i="1"/>
  <c r="E140" i="1"/>
  <c r="E136" i="1"/>
  <c r="E125" i="1"/>
  <c r="E117" i="1"/>
  <c r="E109" i="1"/>
  <c r="C148" i="1"/>
  <c r="C140" i="1"/>
  <c r="C125" i="1"/>
  <c r="C121" i="1"/>
  <c r="C117" i="1"/>
  <c r="C113" i="1"/>
  <c r="E144" i="1"/>
  <c r="E121" i="1"/>
  <c r="E113" i="1"/>
  <c r="C144" i="1"/>
  <c r="E151" i="1"/>
  <c r="E147" i="1"/>
  <c r="E143" i="1"/>
  <c r="E139" i="1"/>
  <c r="E135" i="1"/>
  <c r="E128" i="1"/>
  <c r="E124" i="1"/>
  <c r="E120" i="1"/>
  <c r="E116" i="1"/>
  <c r="E112" i="1"/>
  <c r="E149" i="1"/>
  <c r="E145" i="1"/>
  <c r="E141" i="1"/>
  <c r="E137" i="1"/>
  <c r="E126" i="1"/>
  <c r="E122" i="1"/>
  <c r="E118" i="1"/>
  <c r="E114" i="1"/>
  <c r="G99" i="1" l="1"/>
  <c r="G100" i="1"/>
  <c r="G102" i="1"/>
  <c r="G101" i="1"/>
  <c r="G98" i="1"/>
</calcChain>
</file>

<file path=xl/sharedStrings.xml><?xml version="1.0" encoding="utf-8"?>
<sst xmlns="http://schemas.openxmlformats.org/spreadsheetml/2006/main" count="173" uniqueCount="147">
  <si>
    <t>ACTIVIDAD</t>
  </si>
  <si>
    <t xml:space="preserve">OPERATIVOS </t>
  </si>
  <si>
    <t xml:space="preserve">AYUDAS </t>
  </si>
  <si>
    <t>TOTAL</t>
  </si>
  <si>
    <t>CIVILES</t>
  </si>
  <si>
    <t>ECONÓMICAS</t>
  </si>
  <si>
    <t>CONSULTAS MEDICAS</t>
  </si>
  <si>
    <t>CONSTRUCCION</t>
  </si>
  <si>
    <t>OTRAS</t>
  </si>
  <si>
    <t>EDUCATIVAS</t>
  </si>
  <si>
    <t>BOLETAS DEL CINE</t>
  </si>
  <si>
    <t>CANTIDAD</t>
  </si>
  <si>
    <t>%</t>
  </si>
  <si>
    <t>EMBARCACIONES</t>
  </si>
  <si>
    <t>ACCION CIVICA, ARD</t>
  </si>
  <si>
    <t>TIPOS DE</t>
  </si>
  <si>
    <t>CLANDESTINAS</t>
  </si>
  <si>
    <t>MATRICULADAS</t>
  </si>
  <si>
    <t>FIBRA DE VIDRIO</t>
  </si>
  <si>
    <t>GO FAST</t>
  </si>
  <si>
    <t>HAITIANAS</t>
  </si>
  <si>
    <t>CAYUCOS</t>
  </si>
  <si>
    <t>CATAMARAN</t>
  </si>
  <si>
    <t>VELERO</t>
  </si>
  <si>
    <t>ZODIAC</t>
  </si>
  <si>
    <t>PERSONAS</t>
  </si>
  <si>
    <t>DOMINICANOS</t>
  </si>
  <si>
    <t>HAITIANOS</t>
  </si>
  <si>
    <t>PERSONAS DETENIDAS M2, ARD</t>
  </si>
  <si>
    <t>CAPITANES</t>
  </si>
  <si>
    <t>ORGANIZADORES</t>
  </si>
  <si>
    <t>UNIDAD</t>
  </si>
  <si>
    <t>GASOIL-NAV</t>
  </si>
  <si>
    <t>GAS-PUERTO</t>
  </si>
  <si>
    <t>PA-301</t>
  </si>
  <si>
    <t>BE-1</t>
  </si>
  <si>
    <t>PM-203</t>
  </si>
  <si>
    <t>PM-204</t>
  </si>
  <si>
    <t>LD-31</t>
  </si>
  <si>
    <t>GC-102</t>
  </si>
  <si>
    <t>GC-103</t>
  </si>
  <si>
    <t>GC-104</t>
  </si>
  <si>
    <t>GC-105</t>
  </si>
  <si>
    <t>GC-106</t>
  </si>
  <si>
    <t>GC-107</t>
  </si>
  <si>
    <t>GC-108</t>
  </si>
  <si>
    <t>GC-109</t>
  </si>
  <si>
    <t>GC-110</t>
  </si>
  <si>
    <t>GC-112</t>
  </si>
  <si>
    <t>LR-151</t>
  </si>
  <si>
    <t>LR-154</t>
  </si>
  <si>
    <t>LR-153</t>
  </si>
  <si>
    <t>LA-03</t>
  </si>
  <si>
    <t>GC-111</t>
  </si>
  <si>
    <t>DIRECCION DE OPERACIONES NAVALES M3, ARD</t>
  </si>
  <si>
    <t>GASOLINA NAV.</t>
  </si>
  <si>
    <t>GASOLINA PUER.</t>
  </si>
  <si>
    <t>LI-155</t>
  </si>
  <si>
    <t>LI-156</t>
  </si>
  <si>
    <t>LI-157</t>
  </si>
  <si>
    <t>LI-158</t>
  </si>
  <si>
    <t>LI-159</t>
  </si>
  <si>
    <t>LI-161</t>
  </si>
  <si>
    <t>LI-162</t>
  </si>
  <si>
    <t>LI-163</t>
  </si>
  <si>
    <t>LI-164</t>
  </si>
  <si>
    <t>LI-165</t>
  </si>
  <si>
    <t>LI-166</t>
  </si>
  <si>
    <t>LI-167</t>
  </si>
  <si>
    <t>LI-168</t>
  </si>
  <si>
    <t>LI-169</t>
  </si>
  <si>
    <t>LI-170</t>
  </si>
  <si>
    <t>LA-01</t>
  </si>
  <si>
    <t>LA-5</t>
  </si>
  <si>
    <t>BS-911</t>
  </si>
  <si>
    <t>BZ-UND</t>
  </si>
  <si>
    <t>Analisis Estadistico Compartivo Enero-Marzo 2023 Armada de República Dominicana</t>
  </si>
  <si>
    <t>ELECTRODOMESTICOS</t>
  </si>
  <si>
    <t>VENEZOLANOS</t>
  </si>
  <si>
    <t>EEUU</t>
  </si>
  <si>
    <t>CONSULTAS ODONTOLOGICAS MEDICAS</t>
  </si>
  <si>
    <t xml:space="preserve">ENTREGA DE MEDICAMENTOS </t>
  </si>
  <si>
    <t xml:space="preserve">  TOTAL</t>
  </si>
  <si>
    <t>CANASTILLAS PARA EMBARAZADAS</t>
  </si>
  <si>
    <t>ACCION CIV. HOSPITAL CENTRAL</t>
  </si>
  <si>
    <t>RANGO</t>
  </si>
  <si>
    <t>FUERZA ACTUAL</t>
  </si>
  <si>
    <t>FUERZA AUTORIZADA</t>
  </si>
  <si>
    <t>ALMIRANTE</t>
  </si>
  <si>
    <t xml:space="preserve">   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</si>
  <si>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</si>
  <si>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</si>
  <si>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</si>
  <si>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</si>
  <si>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</si>
  <si>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</si>
  <si>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TENIENTE DE FRAGATA</t>
  </si>
  <si>
    <t>TENIENTE DE CORBETA</t>
  </si>
  <si>
    <t>SUB-TOTAL</t>
  </si>
  <si>
    <t>GUARDIAMARINA 4TO. AÑO</t>
  </si>
  <si>
    <t>GUARDIAMARINA 3ER. AÑO</t>
  </si>
  <si>
    <t>GUARDIAMARINA 2DO. AÑO</t>
  </si>
  <si>
    <t>GUARDIAMARINA 1ER. AÑO</t>
  </si>
  <si>
    <t>SUB TENIENTE I</t>
  </si>
  <si>
    <t>SARGENTO MAYOR</t>
  </si>
  <si>
    <t>SARGENTO</t>
  </si>
  <si>
    <t>CABO</t>
  </si>
  <si>
    <t>MARINERO ESPECIALISTA</t>
  </si>
  <si>
    <t>MARINERO</t>
  </si>
  <si>
    <t>MARINERO AUXILIAR</t>
  </si>
  <si>
    <t>FUERZA DE MAS</t>
  </si>
  <si>
    <t>FUERZA DE MENOS</t>
  </si>
  <si>
    <t xml:space="preserve"> %</t>
  </si>
  <si>
    <t>GRUMETE</t>
  </si>
  <si>
    <t>ASIMILADO</t>
  </si>
  <si>
    <t>PERSONAL NOMINAL</t>
  </si>
  <si>
    <t>TOTAL GENERAL</t>
  </si>
  <si>
    <t xml:space="preserve"> </t>
  </si>
  <si>
    <t>DIVISION DE PERSONAL Y ORDEN (M-1), ARD, MARZO-ENERO 2023</t>
  </si>
  <si>
    <t>RELACION DEL PERSONAL AUTORIZADO Y ACTUAL.</t>
  </si>
  <si>
    <t>CLASIFICACION DE BAJA OTORGODA</t>
  </si>
  <si>
    <t>EXPIRACION DE ALISTAMIENTO (NO REALISTO)</t>
  </si>
  <si>
    <t>FALLECIMIENTO</t>
  </si>
  <si>
    <t>FALTAS GRAVES DEBIDAMENTE COMPROBADAS</t>
  </si>
  <si>
    <t>SOLICITUD ACEPTADA</t>
  </si>
  <si>
    <t>GM.2-A</t>
  </si>
  <si>
    <t>GM.1-A</t>
  </si>
  <si>
    <t>SGTMR</t>
  </si>
  <si>
    <t>SGTO</t>
  </si>
  <si>
    <t>MRE.</t>
  </si>
  <si>
    <t>MR.AUX</t>
  </si>
  <si>
    <t>ASIM</t>
  </si>
  <si>
    <t xml:space="preserve">TOTAL </t>
  </si>
  <si>
    <t>DISTRIBUCION DEL PERSONAL DADO DE BAJA SEGÚN EL RANGO Y CLASIFICACION</t>
  </si>
  <si>
    <t>´EMBARCACIONES DETENIDAS (M-2) ARD ENERO- MARZO 2023</t>
  </si>
  <si>
    <t>ITALIANOS</t>
  </si>
  <si>
    <t>FRANCESES</t>
  </si>
  <si>
    <t>Distribución de personas sometidas por violación a la LEY 137-03, Capitanes, Organizadores y Colaboradores.</t>
  </si>
  <si>
    <t>DIRECCION GENERAL DE CUERPO MEDICO Y SANIDAD NAVAL, ARD, ENERO-MARZO 2023.</t>
  </si>
  <si>
    <t>DEPARTAMENTOS</t>
  </si>
  <si>
    <t>ALISTADOS</t>
  </si>
  <si>
    <t>MEDICINA INTERNA</t>
  </si>
  <si>
    <t>PEDIATRIA</t>
  </si>
  <si>
    <t>OF SUB ALTERNOS</t>
  </si>
  <si>
    <t xml:space="preserve">OF SUPERIORES  </t>
  </si>
  <si>
    <t>CIRUJIA</t>
  </si>
  <si>
    <t>GINECOLOGIA Y OBSTETRICIA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</si>
</sst>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D0D0D"/>
      <name val="Arial"/>
      <family val="2"/>
    </font>
    <font>
      <sz val="10"/>
      <color rgb="FF0D0D0D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2" fillId="0" borderId="0" xfId="0" applyFont="1"/>
    <xf numFmtId="0" fontId="6" fillId="0" borderId="0" xfId="0" applyFont="1"/>
    <xf numFmtId="0" fontId="5" fillId="0" borderId="0" xfId="0" applyFont="1"/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zoomScale="50" zoomScaleNormal="50" workbookViewId="0">
      <selection activeCell="J20" sqref="J20"/>
    </sheetView>
  </sheetViews>
  <sheetFormatPr baseColWidth="10" defaultRowHeight="14.4" x14ac:dyDescent="0.3"/>
  <cols>
    <col min="1" max="1" width="92" bestFit="1" customWidth="1"/>
    <col min="2" max="2" width="12.6640625" bestFit="1" customWidth="1"/>
    <col min="3" max="3" width="13.33203125" bestFit="1" customWidth="1"/>
  </cols>
  <sheetData>
    <row r="1" spans="1:19" ht="18" x14ac:dyDescent="0.35">
      <c r="A1" s="9" t="s">
        <v>76</v>
      </c>
      <c r="B1" s="9"/>
      <c r="C1" s="9"/>
      <c r="D1" s="9"/>
      <c r="E1" s="9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</row>
    <row r="2" spans="1:1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</row>
    <row r="3" spans="1:19" x14ac:dyDescent="0.3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</row>
    <row r="4" spans="1:19" x14ac:dyDescent="0.3">
      <c r="A4" s="2" t="s">
        <v>0</v>
      </c>
      <c r="B4" s="2" t="s">
        <v>1</v>
      </c>
      <c r="C4" s="2" t="s">
        <v>2</v>
      </c>
      <c r="D4" s="2" t="s">
        <v>82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</row>
    <row r="5" spans="1:19" x14ac:dyDescent="0.3">
      <c r="A5" s="2"/>
      <c r="B5" s="2" t="s">
        <v>4</v>
      </c>
      <c r="C5" s="2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</row>
    <row r="6" spans="1:19" x14ac:dyDescent="0.3">
      <c r="A6" s="2" t="s">
        <v>6</v>
      </c>
      <c r="B6" s="3">
        <v>1170</v>
      </c>
      <c r="C6" s="3"/>
      <c r="D6" s="3">
        <f>SUM(B6:C6)</f>
        <v>1170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</row>
    <row r="7" spans="1:19" x14ac:dyDescent="0.3">
      <c r="A7" s="2" t="s">
        <v>80</v>
      </c>
      <c r="B7" s="3">
        <v>604</v>
      </c>
      <c r="C7" s="3"/>
      <c r="D7" s="3">
        <f t="shared" ref="D7:D15" si="0">SUM(B7:C7)</f>
        <v>604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</row>
    <row r="8" spans="1:19" x14ac:dyDescent="0.3">
      <c r="A8" s="2" t="s">
        <v>84</v>
      </c>
      <c r="B8" s="3"/>
      <c r="C8" s="3">
        <v>0</v>
      </c>
      <c r="D8" s="3">
        <f t="shared" si="0"/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</row>
    <row r="9" spans="1:19" x14ac:dyDescent="0.3">
      <c r="A9" s="2" t="s">
        <v>7</v>
      </c>
      <c r="B9" s="3"/>
      <c r="C9" s="3">
        <v>8</v>
      </c>
      <c r="D9" s="3">
        <f t="shared" si="0"/>
        <v>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</row>
    <row r="10" spans="1:19" x14ac:dyDescent="0.3">
      <c r="A10" s="2" t="s">
        <v>8</v>
      </c>
      <c r="B10" s="3"/>
      <c r="C10" s="3">
        <v>4</v>
      </c>
      <c r="D10" s="3">
        <f t="shared" si="0"/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</row>
    <row r="11" spans="1:19" x14ac:dyDescent="0.3">
      <c r="A11" s="2" t="s">
        <v>77</v>
      </c>
      <c r="B11" s="3"/>
      <c r="C11" s="3">
        <v>2</v>
      </c>
      <c r="D11" s="3">
        <f t="shared" si="0"/>
        <v>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</row>
    <row r="12" spans="1:19" x14ac:dyDescent="0.3">
      <c r="A12" s="2" t="s">
        <v>9</v>
      </c>
      <c r="B12" s="3"/>
      <c r="C12" s="3">
        <v>2</v>
      </c>
      <c r="D12" s="3">
        <f t="shared" si="0"/>
        <v>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</row>
    <row r="13" spans="1:19" x14ac:dyDescent="0.3">
      <c r="A13" s="4" t="s">
        <v>10</v>
      </c>
      <c r="B13" s="3"/>
      <c r="C13" s="3">
        <v>450</v>
      </c>
      <c r="D13" s="3">
        <f t="shared" si="0"/>
        <v>450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</row>
    <row r="14" spans="1:19" x14ac:dyDescent="0.3">
      <c r="A14" s="4" t="s">
        <v>81</v>
      </c>
      <c r="B14" s="3"/>
      <c r="C14" s="3">
        <v>1682</v>
      </c>
      <c r="D14" s="3">
        <f t="shared" si="0"/>
        <v>1682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</row>
    <row r="15" spans="1:19" x14ac:dyDescent="0.3">
      <c r="A15" s="4" t="s">
        <v>83</v>
      </c>
      <c r="B15" s="3"/>
      <c r="C15" s="3">
        <v>14</v>
      </c>
      <c r="D15" s="3">
        <f t="shared" si="0"/>
        <v>14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</row>
    <row r="16" spans="1:19" x14ac:dyDescent="0.3">
      <c r="A16" s="4" t="s">
        <v>3</v>
      </c>
      <c r="B16" s="3">
        <v>1774</v>
      </c>
      <c r="C16" s="3">
        <v>2162</v>
      </c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</row>
    <row r="17" spans="1:19" x14ac:dyDescent="0.3">
      <c r="A17" s="4"/>
      <c r="B17" s="3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</row>
    <row r="18" spans="1:19" x14ac:dyDescent="0.3">
      <c r="A18" s="4" t="s">
        <v>118</v>
      </c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</row>
    <row r="19" spans="1:19" x14ac:dyDescent="0.3">
      <c r="A19" s="4" t="s">
        <v>119</v>
      </c>
      <c r="B19" s="3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</row>
    <row r="20" spans="1:19" x14ac:dyDescent="0.3">
      <c r="A20" s="4"/>
      <c r="B20" s="3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</row>
    <row r="21" spans="1:19" ht="41.4" x14ac:dyDescent="0.3">
      <c r="A21" s="16" t="s">
        <v>85</v>
      </c>
      <c r="B21" s="17" t="s">
        <v>87</v>
      </c>
      <c r="C21" s="17" t="s">
        <v>86</v>
      </c>
      <c r="D21" s="17" t="s">
        <v>12</v>
      </c>
      <c r="E21" s="17" t="s">
        <v>110</v>
      </c>
      <c r="F21" s="17" t="s">
        <v>12</v>
      </c>
      <c r="G21" s="17" t="s">
        <v>111</v>
      </c>
      <c r="H21" s="17" t="s">
        <v>112</v>
      </c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</row>
    <row r="22" spans="1:19" x14ac:dyDescent="0.3">
      <c r="A22" s="11" t="s">
        <v>88</v>
      </c>
      <c r="B22" s="12">
        <v>1</v>
      </c>
      <c r="C22" s="12">
        <v>0</v>
      </c>
      <c r="D22" s="12" t="s">
        <v>89</v>
      </c>
      <c r="E22" s="12">
        <v>-1</v>
      </c>
      <c r="F22" s="12">
        <v>-0.04</v>
      </c>
      <c r="G22" s="12">
        <v>1</v>
      </c>
      <c r="H22" s="12">
        <v>-0.04</v>
      </c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</row>
    <row r="23" spans="1:19" x14ac:dyDescent="0.3">
      <c r="A23" s="11" t="s">
        <v>90</v>
      </c>
      <c r="B23" s="12">
        <v>3</v>
      </c>
      <c r="C23" s="12">
        <v>5</v>
      </c>
      <c r="D23" s="12">
        <v>166.67</v>
      </c>
      <c r="E23" s="12">
        <v>2</v>
      </c>
      <c r="F23" s="12">
        <v>7.0000000000000007E-2</v>
      </c>
      <c r="G23" s="12">
        <v>-2</v>
      </c>
      <c r="H23" s="12">
        <v>7.2999999999999995E-2</v>
      </c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</row>
    <row r="24" spans="1:19" x14ac:dyDescent="0.3">
      <c r="A24" s="11" t="s">
        <v>91</v>
      </c>
      <c r="B24" s="12">
        <v>19</v>
      </c>
      <c r="C24" s="12">
        <v>14</v>
      </c>
      <c r="D24" s="12">
        <v>73.680000000000007</v>
      </c>
      <c r="E24" s="12">
        <v>-5</v>
      </c>
      <c r="F24" s="12">
        <v>-0.18</v>
      </c>
      <c r="G24" s="12">
        <v>5</v>
      </c>
      <c r="H24" s="12">
        <v>-0.18</v>
      </c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</row>
    <row r="25" spans="1:19" x14ac:dyDescent="0.3">
      <c r="A25" s="11" t="s">
        <v>92</v>
      </c>
      <c r="B25" s="12">
        <v>113</v>
      </c>
      <c r="C25" s="12">
        <v>271</v>
      </c>
      <c r="D25" s="12">
        <v>239.82</v>
      </c>
      <c r="E25" s="12">
        <v>158</v>
      </c>
      <c r="F25" s="12">
        <v>5.75</v>
      </c>
      <c r="G25" s="12">
        <v>-158</v>
      </c>
      <c r="H25" s="12">
        <v>5.7480000000000002</v>
      </c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</row>
    <row r="26" spans="1:19" x14ac:dyDescent="0.3">
      <c r="A26" s="11" t="s">
        <v>93</v>
      </c>
      <c r="B26" s="12">
        <v>126</v>
      </c>
      <c r="C26" s="12">
        <v>375</v>
      </c>
      <c r="D26" s="12">
        <v>297.62</v>
      </c>
      <c r="E26" s="12">
        <v>249</v>
      </c>
      <c r="F26" s="12">
        <v>9.06</v>
      </c>
      <c r="G26" s="12">
        <v>-249</v>
      </c>
      <c r="H26" s="12">
        <v>9.0579999999999998</v>
      </c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</row>
    <row r="27" spans="1:19" x14ac:dyDescent="0.3">
      <c r="A27" s="11" t="s">
        <v>94</v>
      </c>
      <c r="B27" s="12">
        <v>131</v>
      </c>
      <c r="C27" s="12">
        <v>518</v>
      </c>
      <c r="D27" s="12">
        <v>395.42</v>
      </c>
      <c r="E27" s="12">
        <v>387</v>
      </c>
      <c r="F27" s="12">
        <v>14.08</v>
      </c>
      <c r="G27" s="12">
        <v>-387</v>
      </c>
      <c r="H27" s="12">
        <v>14.08</v>
      </c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</row>
    <row r="28" spans="1:19" x14ac:dyDescent="0.3">
      <c r="A28" s="11" t="s">
        <v>95</v>
      </c>
      <c r="B28" s="12">
        <v>235</v>
      </c>
      <c r="C28" s="12">
        <v>834</v>
      </c>
      <c r="D28" s="12">
        <v>354.89</v>
      </c>
      <c r="E28" s="12">
        <v>599</v>
      </c>
      <c r="F28" s="12">
        <v>21.79</v>
      </c>
      <c r="G28" s="12">
        <v>-599</v>
      </c>
      <c r="H28" s="12">
        <v>21.79</v>
      </c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</row>
    <row r="29" spans="1:19" x14ac:dyDescent="0.3">
      <c r="A29" s="11" t="s">
        <v>96</v>
      </c>
      <c r="B29" s="12">
        <v>340</v>
      </c>
      <c r="C29" s="12">
        <v>1010</v>
      </c>
      <c r="D29" s="12">
        <v>297.06</v>
      </c>
      <c r="E29" s="12">
        <v>670</v>
      </c>
      <c r="F29" s="12">
        <v>24.37</v>
      </c>
      <c r="G29" s="12">
        <v>-670</v>
      </c>
      <c r="H29" s="12">
        <v>24.37</v>
      </c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</row>
    <row r="30" spans="1:19" x14ac:dyDescent="0.3">
      <c r="A30" s="11" t="s">
        <v>97</v>
      </c>
      <c r="B30" s="12">
        <v>689</v>
      </c>
      <c r="C30" s="13">
        <v>1379</v>
      </c>
      <c r="D30" s="12">
        <v>200.15</v>
      </c>
      <c r="E30" s="12">
        <v>690</v>
      </c>
      <c r="F30" s="12">
        <v>25.1</v>
      </c>
      <c r="G30" s="12">
        <v>-690</v>
      </c>
      <c r="H30" s="12">
        <v>25.1</v>
      </c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</row>
    <row r="31" spans="1:19" x14ac:dyDescent="0.3">
      <c r="A31" s="14" t="s">
        <v>98</v>
      </c>
      <c r="B31" s="15">
        <v>1657</v>
      </c>
      <c r="C31" s="15">
        <v>4406</v>
      </c>
      <c r="D31" s="16"/>
      <c r="E31" s="15">
        <v>2749</v>
      </c>
      <c r="F31" s="16"/>
      <c r="G31" s="12">
        <v>-2749</v>
      </c>
      <c r="H31" s="16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</row>
    <row r="32" spans="1:19" x14ac:dyDescent="0.3">
      <c r="A32" s="11" t="s">
        <v>99</v>
      </c>
      <c r="B32" s="12">
        <v>24</v>
      </c>
      <c r="C32" s="12">
        <v>38</v>
      </c>
      <c r="D32" s="12">
        <v>158.333</v>
      </c>
      <c r="E32" s="12">
        <v>14</v>
      </c>
      <c r="F32" s="12">
        <v>-9.2104999999999997</v>
      </c>
      <c r="G32" s="12">
        <v>-14</v>
      </c>
      <c r="H32" s="12">
        <v>-9.2100000000000009</v>
      </c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</row>
    <row r="33" spans="1:19" x14ac:dyDescent="0.3">
      <c r="A33" s="11" t="s">
        <v>100</v>
      </c>
      <c r="B33" s="12">
        <v>44</v>
      </c>
      <c r="C33" s="12">
        <v>31</v>
      </c>
      <c r="D33" s="12">
        <v>70.454499999999996</v>
      </c>
      <c r="E33" s="12">
        <v>-13</v>
      </c>
      <c r="F33" s="12">
        <v>8.5526</v>
      </c>
      <c r="G33" s="12">
        <v>13</v>
      </c>
      <c r="H33" s="12">
        <v>8.5530000000000008</v>
      </c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</row>
    <row r="34" spans="1:19" x14ac:dyDescent="0.3">
      <c r="A34" s="11" t="s">
        <v>101</v>
      </c>
      <c r="B34" s="12">
        <v>70</v>
      </c>
      <c r="C34" s="12">
        <v>34</v>
      </c>
      <c r="D34" s="12">
        <v>48.571399999999997</v>
      </c>
      <c r="E34" s="12">
        <v>-36</v>
      </c>
      <c r="F34" s="12">
        <v>23.684000000000001</v>
      </c>
      <c r="G34" s="12">
        <v>36</v>
      </c>
      <c r="H34" s="12">
        <v>23.68</v>
      </c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</row>
    <row r="35" spans="1:19" x14ac:dyDescent="0.3">
      <c r="A35" s="11" t="s">
        <v>102</v>
      </c>
      <c r="B35" s="12">
        <v>183</v>
      </c>
      <c r="C35" s="12">
        <v>66</v>
      </c>
      <c r="D35" s="12">
        <v>36.065600000000003</v>
      </c>
      <c r="E35" s="12">
        <v>-117</v>
      </c>
      <c r="F35" s="12">
        <v>76.974000000000004</v>
      </c>
      <c r="G35" s="12">
        <v>117</v>
      </c>
      <c r="H35" s="12">
        <v>76.97</v>
      </c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</row>
    <row r="36" spans="1:19" x14ac:dyDescent="0.3">
      <c r="A36" s="14" t="s">
        <v>98</v>
      </c>
      <c r="B36" s="16">
        <v>321</v>
      </c>
      <c r="C36" s="16">
        <v>169</v>
      </c>
      <c r="D36" s="16"/>
      <c r="E36" s="12">
        <v>-152</v>
      </c>
      <c r="F36" s="16"/>
      <c r="G36" s="12">
        <v>152</v>
      </c>
      <c r="H36" s="16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</row>
    <row r="37" spans="1:19" x14ac:dyDescent="0.3">
      <c r="A37" s="11" t="s">
        <v>103</v>
      </c>
      <c r="B37" s="12">
        <v>0</v>
      </c>
      <c r="C37" s="12">
        <v>2</v>
      </c>
      <c r="D37" s="12">
        <v>0</v>
      </c>
      <c r="E37" s="12">
        <v>2</v>
      </c>
      <c r="F37" s="12">
        <v>7.0000000000000007E-2</v>
      </c>
      <c r="G37" s="12">
        <v>-2</v>
      </c>
      <c r="H37" s="12">
        <v>7.2999999999999995E-2</v>
      </c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</row>
    <row r="38" spans="1:19" x14ac:dyDescent="0.3">
      <c r="A38" s="11" t="s">
        <v>104</v>
      </c>
      <c r="B38" s="12">
        <v>792</v>
      </c>
      <c r="C38" s="13">
        <v>1245</v>
      </c>
      <c r="D38" s="12">
        <v>157.197</v>
      </c>
      <c r="E38" s="12">
        <v>453</v>
      </c>
      <c r="F38" s="12">
        <v>-15.398</v>
      </c>
      <c r="G38" s="12">
        <v>-453</v>
      </c>
      <c r="H38" s="12">
        <v>-15.4</v>
      </c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</row>
    <row r="39" spans="1:19" x14ac:dyDescent="0.3">
      <c r="A39" s="11" t="s">
        <v>105</v>
      </c>
      <c r="B39" s="12">
        <v>910</v>
      </c>
      <c r="C39" s="13">
        <v>1608</v>
      </c>
      <c r="D39" s="12">
        <v>176.703</v>
      </c>
      <c r="E39" s="12">
        <v>698</v>
      </c>
      <c r="F39" s="12">
        <v>-23.725000000000001</v>
      </c>
      <c r="G39" s="12">
        <v>-698</v>
      </c>
      <c r="H39" s="12">
        <v>-23.7</v>
      </c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</row>
    <row r="40" spans="1:19" x14ac:dyDescent="0.3">
      <c r="A40" s="11" t="s">
        <v>106</v>
      </c>
      <c r="B40" s="13">
        <v>1121</v>
      </c>
      <c r="C40" s="13">
        <v>1786</v>
      </c>
      <c r="D40" s="12">
        <v>159.322</v>
      </c>
      <c r="E40" s="12">
        <v>665</v>
      </c>
      <c r="F40" s="12">
        <v>-22.603999999999999</v>
      </c>
      <c r="G40" s="12">
        <v>-665</v>
      </c>
      <c r="H40" s="12">
        <v>-22.6</v>
      </c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</row>
    <row r="41" spans="1:19" x14ac:dyDescent="0.3">
      <c r="A41" s="11" t="s">
        <v>107</v>
      </c>
      <c r="B41" s="13">
        <v>1007</v>
      </c>
      <c r="C41" s="12">
        <v>1440</v>
      </c>
      <c r="D41" s="12">
        <v>142.999</v>
      </c>
      <c r="E41" s="12">
        <v>433</v>
      </c>
      <c r="F41" s="12">
        <v>-14.718</v>
      </c>
      <c r="G41" s="12">
        <v>-433</v>
      </c>
      <c r="H41" s="12">
        <v>-14.7</v>
      </c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</row>
    <row r="42" spans="1:19" x14ac:dyDescent="0.3">
      <c r="A42" s="11" t="s">
        <v>108</v>
      </c>
      <c r="B42" s="13">
        <v>5328</v>
      </c>
      <c r="C42" s="12">
        <v>619</v>
      </c>
      <c r="D42" s="12">
        <v>11.617900000000001</v>
      </c>
      <c r="E42" s="12">
        <v>-4709</v>
      </c>
      <c r="F42" s="12">
        <v>160.06</v>
      </c>
      <c r="G42" s="12">
        <v>4709</v>
      </c>
      <c r="H42" s="12">
        <v>160.1</v>
      </c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</row>
    <row r="43" spans="1:19" x14ac:dyDescent="0.3">
      <c r="A43" s="11" t="s">
        <v>109</v>
      </c>
      <c r="B43" s="12">
        <v>956</v>
      </c>
      <c r="C43" s="12">
        <v>1017</v>
      </c>
      <c r="D43" s="12">
        <v>106.381</v>
      </c>
      <c r="E43" s="12">
        <v>61</v>
      </c>
      <c r="F43" s="12">
        <v>-2.0733999999999999</v>
      </c>
      <c r="G43" s="12">
        <v>-61</v>
      </c>
      <c r="H43" s="12">
        <v>-2.0699999999999998</v>
      </c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</row>
    <row r="44" spans="1:19" x14ac:dyDescent="0.3">
      <c r="A44" s="11" t="s">
        <v>113</v>
      </c>
      <c r="B44" s="12">
        <v>750</v>
      </c>
      <c r="C44" s="12">
        <v>174</v>
      </c>
      <c r="D44" s="12">
        <v>23.2</v>
      </c>
      <c r="E44" s="12">
        <v>-576</v>
      </c>
      <c r="F44" s="12">
        <v>19.579000000000001</v>
      </c>
      <c r="G44" s="12">
        <v>576</v>
      </c>
      <c r="H44" s="12">
        <v>19.579999999999998</v>
      </c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</row>
    <row r="45" spans="1:19" x14ac:dyDescent="0.3">
      <c r="A45" s="11" t="s">
        <v>114</v>
      </c>
      <c r="B45" s="12">
        <v>349</v>
      </c>
      <c r="C45" s="12">
        <v>207</v>
      </c>
      <c r="D45" s="12">
        <v>59.3123</v>
      </c>
      <c r="E45" s="12">
        <v>-142</v>
      </c>
      <c r="F45" s="12">
        <v>4.8266</v>
      </c>
      <c r="G45" s="12">
        <v>142</v>
      </c>
      <c r="H45" s="12">
        <v>4.827</v>
      </c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</row>
    <row r="46" spans="1:19" x14ac:dyDescent="0.3">
      <c r="A46" s="1" t="s">
        <v>115</v>
      </c>
      <c r="B46" s="12">
        <v>0</v>
      </c>
      <c r="C46" s="12">
        <v>173</v>
      </c>
      <c r="D46" s="12">
        <v>0</v>
      </c>
      <c r="E46" s="12">
        <v>173</v>
      </c>
      <c r="F46" s="12">
        <v>-5.8803999999999998</v>
      </c>
      <c r="G46" s="12">
        <v>-173</v>
      </c>
      <c r="H46" s="12">
        <v>-5.88</v>
      </c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</row>
    <row r="47" spans="1:19" x14ac:dyDescent="0.3">
      <c r="A47" s="14" t="s">
        <v>98</v>
      </c>
      <c r="B47" s="15">
        <v>11213</v>
      </c>
      <c r="C47" s="15">
        <v>8271</v>
      </c>
      <c r="D47" s="16"/>
      <c r="E47" s="12">
        <v>-2942</v>
      </c>
      <c r="F47" s="16"/>
      <c r="G47" s="12">
        <v>2942</v>
      </c>
      <c r="H47" s="16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</row>
    <row r="48" spans="1:19" x14ac:dyDescent="0.3">
      <c r="A48" s="14"/>
      <c r="B48" s="16"/>
      <c r="C48" s="16"/>
      <c r="D48" s="16"/>
      <c r="E48" s="16"/>
      <c r="F48" s="16"/>
      <c r="G48" s="16"/>
      <c r="H48" s="1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</row>
    <row r="49" spans="1:19" x14ac:dyDescent="0.3">
      <c r="A49" s="14" t="s">
        <v>116</v>
      </c>
      <c r="B49" s="15">
        <v>13191</v>
      </c>
      <c r="C49" s="15">
        <v>12846</v>
      </c>
      <c r="D49" s="16"/>
      <c r="E49" s="16">
        <v>-345</v>
      </c>
      <c r="F49" s="16"/>
      <c r="G49" s="16">
        <v>345</v>
      </c>
      <c r="H49" s="16" t="s">
        <v>117</v>
      </c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</row>
    <row r="50" spans="1:19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</row>
    <row r="51" spans="1:19" x14ac:dyDescent="0.3">
      <c r="A51" s="8" t="s">
        <v>133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</row>
    <row r="53" spans="1:19" x14ac:dyDescent="0.3">
      <c r="A53" s="7" t="s">
        <v>120</v>
      </c>
      <c r="B53" s="6" t="s">
        <v>125</v>
      </c>
      <c r="C53" s="7" t="s">
        <v>126</v>
      </c>
      <c r="D53" s="2" t="s">
        <v>127</v>
      </c>
      <c r="E53" s="2" t="s">
        <v>128</v>
      </c>
      <c r="F53" s="2" t="s">
        <v>106</v>
      </c>
      <c r="G53" s="4" t="s">
        <v>129</v>
      </c>
      <c r="H53" s="4" t="s">
        <v>130</v>
      </c>
      <c r="I53" s="4" t="s">
        <v>113</v>
      </c>
      <c r="J53" s="4" t="s">
        <v>131</v>
      </c>
      <c r="K53" s="4" t="s">
        <v>132</v>
      </c>
      <c r="L53" s="2"/>
      <c r="M53" s="2"/>
      <c r="N53" s="2"/>
      <c r="O53" s="2"/>
      <c r="P53" s="1"/>
      <c r="Q53" s="1"/>
      <c r="R53" s="1"/>
      <c r="S53" s="1"/>
    </row>
    <row r="54" spans="1:19" x14ac:dyDescent="0.3">
      <c r="A54" s="5" t="s">
        <v>121</v>
      </c>
      <c r="B54" s="2">
        <v>0</v>
      </c>
      <c r="C54" s="2">
        <v>0</v>
      </c>
      <c r="D54" s="2">
        <v>4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5</v>
      </c>
      <c r="L54" s="2"/>
      <c r="M54" s="2"/>
      <c r="N54" s="2"/>
      <c r="O54" s="2"/>
      <c r="P54" s="1"/>
      <c r="Q54" s="1"/>
      <c r="R54" s="1"/>
      <c r="S54" s="1"/>
    </row>
    <row r="55" spans="1:19" x14ac:dyDescent="0.3">
      <c r="A55" s="5" t="s">
        <v>122</v>
      </c>
      <c r="B55" s="2">
        <v>0</v>
      </c>
      <c r="C55" s="2">
        <v>0</v>
      </c>
      <c r="D55" s="2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1</v>
      </c>
      <c r="L55" s="2"/>
      <c r="M55" s="2"/>
      <c r="N55" s="2"/>
      <c r="O55" s="2"/>
      <c r="P55" s="1"/>
      <c r="Q55" s="1"/>
      <c r="R55" s="1"/>
      <c r="S55" s="1"/>
    </row>
    <row r="56" spans="1:19" x14ac:dyDescent="0.3">
      <c r="A56" s="5" t="s">
        <v>123</v>
      </c>
      <c r="B56" s="2">
        <v>0</v>
      </c>
      <c r="C56" s="2">
        <v>0</v>
      </c>
      <c r="D56" s="2">
        <v>1</v>
      </c>
      <c r="E56" s="4">
        <v>0</v>
      </c>
      <c r="F56" s="4">
        <v>1</v>
      </c>
      <c r="G56" s="4">
        <v>4</v>
      </c>
      <c r="H56" s="4">
        <v>0</v>
      </c>
      <c r="I56" s="4">
        <v>0</v>
      </c>
      <c r="J56" s="4">
        <v>0</v>
      </c>
      <c r="K56" s="4">
        <v>8</v>
      </c>
      <c r="L56" s="2"/>
      <c r="M56" s="2"/>
      <c r="N56" s="2"/>
      <c r="O56" s="2"/>
      <c r="P56" s="1"/>
      <c r="Q56" s="1"/>
      <c r="R56" s="1"/>
      <c r="S56" s="1"/>
    </row>
    <row r="57" spans="1:19" x14ac:dyDescent="0.3">
      <c r="A57" s="5" t="s">
        <v>124</v>
      </c>
      <c r="B57" s="4">
        <v>1</v>
      </c>
      <c r="C57" s="2">
        <v>0</v>
      </c>
      <c r="D57" s="4">
        <v>1</v>
      </c>
      <c r="E57" s="4">
        <v>0</v>
      </c>
      <c r="F57" s="4">
        <v>2</v>
      </c>
      <c r="G57" s="4">
        <v>1</v>
      </c>
      <c r="H57" s="4">
        <v>3</v>
      </c>
      <c r="I57" s="4">
        <v>3</v>
      </c>
      <c r="J57" s="4">
        <v>0</v>
      </c>
      <c r="K57" s="4">
        <v>14</v>
      </c>
      <c r="L57" s="2"/>
      <c r="M57" s="2"/>
      <c r="N57" s="2"/>
      <c r="O57" s="2"/>
      <c r="P57" s="1"/>
      <c r="Q57" s="1"/>
      <c r="R57" s="1"/>
      <c r="S57" s="1"/>
    </row>
    <row r="58" spans="1:19" x14ac:dyDescent="0.3">
      <c r="A58" s="2"/>
      <c r="B58" s="4">
        <v>0</v>
      </c>
      <c r="C58" s="2">
        <v>4</v>
      </c>
      <c r="D58" s="2"/>
      <c r="E58" s="2"/>
      <c r="F58" s="2"/>
      <c r="G58" s="2"/>
      <c r="H58" s="4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</row>
    <row r="59" spans="1:19" x14ac:dyDescent="0.3">
      <c r="A59" s="6" t="s">
        <v>3</v>
      </c>
      <c r="B59" s="4">
        <v>1</v>
      </c>
      <c r="C59" s="2">
        <v>4</v>
      </c>
      <c r="D59" s="4">
        <v>6</v>
      </c>
      <c r="E59" s="4">
        <v>1</v>
      </c>
      <c r="F59" s="4">
        <v>3</v>
      </c>
      <c r="G59" s="4">
        <v>5</v>
      </c>
      <c r="H59" s="4">
        <v>0</v>
      </c>
      <c r="I59" s="4">
        <v>3</v>
      </c>
      <c r="J59" s="4">
        <v>1</v>
      </c>
      <c r="K59" s="4">
        <v>28</v>
      </c>
      <c r="L59" s="2"/>
      <c r="M59" s="2"/>
      <c r="N59" s="2"/>
      <c r="O59" s="2"/>
      <c r="P59" s="1"/>
      <c r="Q59" s="1"/>
      <c r="R59" s="1"/>
      <c r="S59" s="1"/>
    </row>
    <row r="60" spans="1:1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</row>
    <row r="61" spans="1:1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</row>
    <row r="62" spans="1:1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</row>
    <row r="63" spans="1:19" x14ac:dyDescent="0.3">
      <c r="A63" s="2" t="s">
        <v>134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</row>
    <row r="64" spans="1:19" x14ac:dyDescent="0.3">
      <c r="A64" s="2" t="s">
        <v>15</v>
      </c>
      <c r="B64" s="2" t="s">
        <v>11</v>
      </c>
      <c r="C64" s="2" t="s">
        <v>12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</row>
    <row r="65" spans="1:19" x14ac:dyDescent="0.3">
      <c r="A65" s="2" t="s">
        <v>13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</row>
    <row r="66" spans="1:19" x14ac:dyDescent="0.3">
      <c r="A66" s="2" t="s">
        <v>16</v>
      </c>
      <c r="B66" s="2">
        <v>25</v>
      </c>
      <c r="C66" s="2">
        <f>B66/B76*100</f>
        <v>60.975609756097562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</row>
    <row r="67" spans="1:19" x14ac:dyDescent="0.3">
      <c r="A67" s="2" t="s">
        <v>17</v>
      </c>
      <c r="B67" s="2">
        <v>8</v>
      </c>
      <c r="C67" s="2">
        <f>B67/B76*100</f>
        <v>19.512195121951219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</row>
    <row r="68" spans="1:19" x14ac:dyDescent="0.3">
      <c r="A68" s="2" t="s">
        <v>18</v>
      </c>
      <c r="B68" s="2">
        <v>7</v>
      </c>
      <c r="C68" s="2">
        <f>B68/B76*100</f>
        <v>17.073170731707318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</row>
    <row r="69" spans="1:19" x14ac:dyDescent="0.3">
      <c r="A69" s="2" t="s">
        <v>19</v>
      </c>
      <c r="B69" s="2">
        <v>0</v>
      </c>
      <c r="C69" s="2">
        <f>B69/B76*100</f>
        <v>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</row>
    <row r="70" spans="1:19" x14ac:dyDescent="0.3">
      <c r="A70" s="2" t="s">
        <v>20</v>
      </c>
      <c r="B70" s="2">
        <v>0</v>
      </c>
      <c r="C70" s="2">
        <f>B70/B76*100</f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</row>
    <row r="71" spans="1:19" x14ac:dyDescent="0.3">
      <c r="A71" s="2" t="s">
        <v>21</v>
      </c>
      <c r="B71" s="2">
        <v>1</v>
      </c>
      <c r="C71" s="2">
        <f>B71/B76*100</f>
        <v>2.4390243902439024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</row>
    <row r="72" spans="1:19" x14ac:dyDescent="0.3">
      <c r="A72" s="2" t="s">
        <v>22</v>
      </c>
      <c r="B72" s="2">
        <v>0</v>
      </c>
      <c r="C72" s="2">
        <f>B72/B76*100</f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</row>
    <row r="73" spans="1:19" x14ac:dyDescent="0.3">
      <c r="A73" s="2" t="s">
        <v>23</v>
      </c>
      <c r="B73" s="2">
        <v>0</v>
      </c>
      <c r="C73" s="2">
        <f>B73/B76*100</f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</row>
    <row r="74" spans="1:19" x14ac:dyDescent="0.3">
      <c r="A74" s="2" t="s">
        <v>24</v>
      </c>
      <c r="B74" s="2">
        <v>0</v>
      </c>
      <c r="C74" s="2">
        <f>B74/B76*100</f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/>
      <c r="Q74" s="1"/>
      <c r="R74" s="1"/>
      <c r="S74" s="1"/>
    </row>
    <row r="75" spans="1:1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</row>
    <row r="76" spans="1:19" x14ac:dyDescent="0.3">
      <c r="A76" s="2" t="s">
        <v>3</v>
      </c>
      <c r="B76" s="4">
        <v>41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1"/>
      <c r="R77" s="1"/>
      <c r="S77" s="1"/>
    </row>
    <row r="78" spans="1:19" x14ac:dyDescent="0.3">
      <c r="A78" s="10" t="s">
        <v>28</v>
      </c>
      <c r="B78" s="10"/>
      <c r="C78" s="1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"/>
      <c r="Q78" s="1"/>
      <c r="R78" s="1"/>
      <c r="S78" s="1"/>
    </row>
    <row r="79" spans="1:19" x14ac:dyDescent="0.3">
      <c r="A79" s="2" t="s">
        <v>25</v>
      </c>
      <c r="B79" s="2" t="s">
        <v>3</v>
      </c>
      <c r="C79" s="2" t="s">
        <v>12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</row>
    <row r="80" spans="1:19" x14ac:dyDescent="0.3">
      <c r="A80" s="2" t="s">
        <v>26</v>
      </c>
      <c r="B80" s="2">
        <v>227</v>
      </c>
      <c r="C80" s="2">
        <f>B80/B86*100</f>
        <v>70.278637770897831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1"/>
      <c r="R80" s="1"/>
      <c r="S80" s="1"/>
    </row>
    <row r="81" spans="1:19" x14ac:dyDescent="0.3">
      <c r="A81" s="2" t="s">
        <v>27</v>
      </c>
      <c r="B81" s="2">
        <v>90</v>
      </c>
      <c r="C81" s="2">
        <f>B81/B86*100</f>
        <v>27.86377708978328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1"/>
      <c r="R81" s="1"/>
      <c r="S81" s="1"/>
    </row>
    <row r="82" spans="1:19" x14ac:dyDescent="0.3">
      <c r="A82" s="2" t="s">
        <v>135</v>
      </c>
      <c r="B82" s="2">
        <v>1</v>
      </c>
      <c r="C82" s="2">
        <f>B82/B86*100</f>
        <v>0.30959752321981426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</row>
    <row r="83" spans="1:19" x14ac:dyDescent="0.3">
      <c r="A83" s="2" t="s">
        <v>78</v>
      </c>
      <c r="B83" s="2">
        <v>1</v>
      </c>
      <c r="C83" s="2">
        <f>B83/B86*100</f>
        <v>0.30959752321981426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1"/>
      <c r="R83" s="1"/>
      <c r="S83" s="1"/>
    </row>
    <row r="84" spans="1:19" x14ac:dyDescent="0.3">
      <c r="A84" s="4" t="s">
        <v>136</v>
      </c>
      <c r="B84" s="4">
        <v>4</v>
      </c>
      <c r="C84" s="2">
        <f>B84/B86*100</f>
        <v>1.2383900928792571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1"/>
      <c r="R84" s="1"/>
      <c r="S84" s="1"/>
    </row>
    <row r="85" spans="1:19" x14ac:dyDescent="0.3">
      <c r="A85" s="4" t="s">
        <v>79</v>
      </c>
      <c r="B85" s="4">
        <v>0</v>
      </c>
      <c r="C85" s="2">
        <f>B85/B86*100</f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</row>
    <row r="86" spans="1:19" x14ac:dyDescent="0.3">
      <c r="A86" s="2" t="s">
        <v>3</v>
      </c>
      <c r="B86" s="2">
        <f>SUM(B80:B85)</f>
        <v>323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1"/>
      <c r="R86" s="1"/>
      <c r="S86" s="1"/>
    </row>
    <row r="87" spans="1:1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1"/>
      <c r="R87" s="1"/>
      <c r="S87" s="1"/>
    </row>
    <row r="88" spans="1:19" x14ac:dyDescent="0.3">
      <c r="A88" s="2" t="s">
        <v>137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</row>
    <row r="89" spans="1:19" x14ac:dyDescent="0.3">
      <c r="A89" s="2" t="s">
        <v>25</v>
      </c>
      <c r="B89" s="2" t="s">
        <v>3</v>
      </c>
      <c r="C89" s="2" t="s">
        <v>12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1"/>
      <c r="R89" s="1"/>
      <c r="S89" s="1"/>
    </row>
    <row r="90" spans="1:19" x14ac:dyDescent="0.3">
      <c r="A90" s="2" t="s">
        <v>29</v>
      </c>
      <c r="B90" s="2">
        <v>9</v>
      </c>
      <c r="C90" s="2">
        <f>B90/B93*100</f>
        <v>100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1"/>
      <c r="R90" s="1"/>
      <c r="S90" s="1"/>
    </row>
    <row r="91" spans="1:19" x14ac:dyDescent="0.3">
      <c r="A91" s="2" t="s">
        <v>30</v>
      </c>
      <c r="B91" s="2">
        <v>0</v>
      </c>
      <c r="C91" s="2">
        <f>B91/B93*100</f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  <c r="S91" s="1"/>
    </row>
    <row r="92" spans="1:1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1"/>
      <c r="R92" s="1"/>
      <c r="S92" s="1"/>
    </row>
    <row r="93" spans="1:19" x14ac:dyDescent="0.3">
      <c r="A93" s="2" t="s">
        <v>3</v>
      </c>
      <c r="B93" s="2">
        <f>SUM(B90:B92)</f>
        <v>9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1"/>
      <c r="R93" s="1"/>
      <c r="S93" s="1"/>
    </row>
    <row r="94" spans="1:1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</row>
    <row r="95" spans="1:19" x14ac:dyDescent="0.3">
      <c r="A95" s="2" t="s">
        <v>138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</row>
    <row r="96" spans="1:19" x14ac:dyDescent="0.3">
      <c r="A96" s="2" t="s">
        <v>139</v>
      </c>
      <c r="B96" s="2" t="s">
        <v>144</v>
      </c>
      <c r="C96" s="2" t="s">
        <v>143</v>
      </c>
      <c r="D96" s="2" t="s">
        <v>140</v>
      </c>
      <c r="E96" s="2" t="s">
        <v>4</v>
      </c>
      <c r="F96" s="2" t="s">
        <v>3</v>
      </c>
      <c r="G96" s="2" t="s">
        <v>12</v>
      </c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  <c r="S96" s="1"/>
    </row>
    <row r="97" spans="1:1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  <c r="S97" s="1"/>
    </row>
    <row r="98" spans="1:19" x14ac:dyDescent="0.3">
      <c r="A98" s="2" t="s">
        <v>141</v>
      </c>
      <c r="B98" s="2">
        <v>8</v>
      </c>
      <c r="C98" s="2">
        <v>35</v>
      </c>
      <c r="D98" s="2">
        <v>79</v>
      </c>
      <c r="E98" s="2">
        <v>0</v>
      </c>
      <c r="F98" s="2">
        <f>SUM(B98:E98)</f>
        <v>122</v>
      </c>
      <c r="G98" s="2">
        <f>F98/F104*100</f>
        <v>20.926243567753001</v>
      </c>
      <c r="H98" s="2"/>
      <c r="I98" s="2"/>
      <c r="J98" s="2"/>
      <c r="K98" s="2"/>
      <c r="L98" s="2"/>
      <c r="M98" s="2"/>
      <c r="N98" s="2"/>
      <c r="O98" s="2"/>
      <c r="P98" s="1"/>
      <c r="Q98" s="1"/>
      <c r="R98" s="1"/>
      <c r="S98" s="1"/>
    </row>
    <row r="99" spans="1:19" x14ac:dyDescent="0.3">
      <c r="A99" s="2" t="s">
        <v>145</v>
      </c>
      <c r="B99" s="2">
        <v>16</v>
      </c>
      <c r="C99" s="2">
        <v>24</v>
      </c>
      <c r="D99" s="2">
        <v>32</v>
      </c>
      <c r="E99" s="2">
        <v>0</v>
      </c>
      <c r="F99" s="2">
        <f t="shared" ref="F99:F103" si="1">SUM(B99:E99)</f>
        <v>72</v>
      </c>
      <c r="G99" s="2">
        <f>F99/F104*100</f>
        <v>12.34991423670669</v>
      </c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  <c r="S99" s="1"/>
    </row>
    <row r="100" spans="1:19" x14ac:dyDescent="0.3">
      <c r="A100" s="2" t="s">
        <v>142</v>
      </c>
      <c r="B100" s="2">
        <v>0</v>
      </c>
      <c r="C100" s="2">
        <v>0</v>
      </c>
      <c r="D100" s="2">
        <v>0</v>
      </c>
      <c r="E100" s="2">
        <v>385</v>
      </c>
      <c r="F100" s="2">
        <f t="shared" si="1"/>
        <v>385</v>
      </c>
      <c r="G100" s="2">
        <f>F100/F104*100</f>
        <v>66.037735849056602</v>
      </c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  <c r="S100" s="1"/>
    </row>
    <row r="101" spans="1:19" x14ac:dyDescent="0.3">
      <c r="A101" s="2" t="s">
        <v>146</v>
      </c>
      <c r="B101" s="2">
        <v>0</v>
      </c>
      <c r="C101" s="2">
        <v>0</v>
      </c>
      <c r="D101" s="2">
        <v>0</v>
      </c>
      <c r="E101" s="2">
        <v>4</v>
      </c>
      <c r="F101" s="2">
        <f t="shared" si="1"/>
        <v>4</v>
      </c>
      <c r="G101" s="2">
        <f>F101/F104*100</f>
        <v>0.68610634648370494</v>
      </c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  <c r="S101" s="1"/>
    </row>
    <row r="102" spans="1:19" x14ac:dyDescent="0.3">
      <c r="A102" s="2"/>
      <c r="B102" s="2"/>
      <c r="C102" s="2"/>
      <c r="D102" s="2"/>
      <c r="E102" s="2">
        <v>0</v>
      </c>
      <c r="F102" s="2">
        <f t="shared" si="1"/>
        <v>0</v>
      </c>
      <c r="G102" s="2">
        <f>F102/F104*100</f>
        <v>0</v>
      </c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  <c r="S102" s="1"/>
    </row>
    <row r="103" spans="1:19" x14ac:dyDescent="0.3">
      <c r="A103" s="2"/>
      <c r="B103" s="2"/>
      <c r="C103" s="2"/>
      <c r="D103" s="2"/>
      <c r="E103" s="2">
        <v>0</v>
      </c>
      <c r="F103" s="2">
        <f t="shared" si="1"/>
        <v>0</v>
      </c>
      <c r="G103" s="2">
        <f>F103/F104*100</f>
        <v>0</v>
      </c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</row>
    <row r="104" spans="1:19" x14ac:dyDescent="0.3">
      <c r="A104" s="2" t="s">
        <v>3</v>
      </c>
      <c r="B104" s="2">
        <f>SUM(B98:B103)</f>
        <v>24</v>
      </c>
      <c r="C104" s="2">
        <f>SUM(C98:C103)</f>
        <v>59</v>
      </c>
      <c r="D104" s="2">
        <f>SUM(D98:D103)</f>
        <v>111</v>
      </c>
      <c r="E104" s="2">
        <f>SUM(E98:E103)</f>
        <v>389</v>
      </c>
      <c r="F104" s="2">
        <f>SUM(F98:F103)</f>
        <v>583</v>
      </c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  <c r="S104" s="1"/>
    </row>
    <row r="105" spans="1:1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  <c r="S105" s="1"/>
    </row>
    <row r="106" spans="1:1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</row>
    <row r="107" spans="1:19" x14ac:dyDescent="0.3">
      <c r="A107" s="2" t="s">
        <v>54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  <c r="S107" s="1"/>
    </row>
    <row r="108" spans="1:19" x14ac:dyDescent="0.3">
      <c r="A108" s="2" t="s">
        <v>31</v>
      </c>
      <c r="B108" s="2" t="s">
        <v>32</v>
      </c>
      <c r="C108" s="2" t="s">
        <v>12</v>
      </c>
      <c r="D108" s="2" t="s">
        <v>33</v>
      </c>
      <c r="E108" s="2" t="s">
        <v>12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  <c r="S108" s="1"/>
    </row>
    <row r="109" spans="1:19" x14ac:dyDescent="0.3">
      <c r="A109" s="2" t="s">
        <v>34</v>
      </c>
      <c r="B109" s="2">
        <v>474</v>
      </c>
      <c r="C109" s="2">
        <f>B109/B130*100</f>
        <v>1.4516721793458287</v>
      </c>
      <c r="D109" s="2">
        <v>0</v>
      </c>
      <c r="E109" s="2">
        <f>D109/D130*100</f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</row>
    <row r="110" spans="1:19" x14ac:dyDescent="0.3">
      <c r="A110" s="2" t="s">
        <v>35</v>
      </c>
      <c r="B110" s="2">
        <v>0</v>
      </c>
      <c r="C110" s="2">
        <f>B110/B130*100</f>
        <v>0</v>
      </c>
      <c r="D110" s="2">
        <v>93</v>
      </c>
      <c r="E110" s="2">
        <f>D110/D130*100</f>
        <v>1.4108009708737865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</row>
    <row r="111" spans="1:19" x14ac:dyDescent="0.3">
      <c r="A111" s="2" t="s">
        <v>36</v>
      </c>
      <c r="B111" s="2">
        <v>0</v>
      </c>
      <c r="C111" s="2">
        <f>B111/B130*100</f>
        <v>0</v>
      </c>
      <c r="D111" s="2">
        <v>701</v>
      </c>
      <c r="E111" s="2">
        <f>D111/D130*100</f>
        <v>10.634101941747574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</row>
    <row r="112" spans="1:19" x14ac:dyDescent="0.3">
      <c r="A112" s="2" t="s">
        <v>37</v>
      </c>
      <c r="B112" s="2">
        <v>473</v>
      </c>
      <c r="C112" s="2">
        <f>B112/B130*100</f>
        <v>1.4486095798113439</v>
      </c>
      <c r="D112" s="2">
        <v>197</v>
      </c>
      <c r="E112" s="2">
        <f>D112/D130*100</f>
        <v>2.9884708737864076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</row>
    <row r="113" spans="1:19" x14ac:dyDescent="0.3">
      <c r="A113" s="2" t="s">
        <v>38</v>
      </c>
      <c r="B113" s="2">
        <v>0</v>
      </c>
      <c r="C113" s="2">
        <f>B113/B130*100</f>
        <v>0</v>
      </c>
      <c r="D113" s="2">
        <v>900</v>
      </c>
      <c r="E113" s="2">
        <f>D113/D130*100</f>
        <v>13.652912621359222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</row>
    <row r="114" spans="1:19" x14ac:dyDescent="0.3">
      <c r="A114" s="2" t="s">
        <v>39</v>
      </c>
      <c r="B114" s="2">
        <v>0</v>
      </c>
      <c r="C114" s="2">
        <f>B114/B130*100</f>
        <v>0</v>
      </c>
      <c r="D114" s="2">
        <v>584</v>
      </c>
      <c r="E114" s="2">
        <f>D114/D130*100</f>
        <v>8.8592233009708732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</row>
    <row r="115" spans="1:19" x14ac:dyDescent="0.3">
      <c r="A115" s="2" t="s">
        <v>40</v>
      </c>
      <c r="B115" s="2">
        <v>5899</v>
      </c>
      <c r="C115" s="2">
        <f>B115/B130*100</f>
        <v>18.066274653926254</v>
      </c>
      <c r="D115" s="2">
        <v>363</v>
      </c>
      <c r="E115" s="2">
        <f>D115/D130*100</f>
        <v>5.5066747572815533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</row>
    <row r="116" spans="1:19" x14ac:dyDescent="0.3">
      <c r="A116" s="2" t="s">
        <v>41</v>
      </c>
      <c r="B116" s="2">
        <v>612</v>
      </c>
      <c r="C116" s="2">
        <f>B116/B130*100</f>
        <v>1.8743109151047408</v>
      </c>
      <c r="D116" s="2">
        <v>620</v>
      </c>
      <c r="E116" s="2">
        <f>D116/D130*100</f>
        <v>9.4053398058252426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</row>
    <row r="117" spans="1:19" x14ac:dyDescent="0.3">
      <c r="A117" s="2" t="s">
        <v>42</v>
      </c>
      <c r="B117" s="2">
        <v>960</v>
      </c>
      <c r="C117" s="2">
        <f>B117/B130*100</f>
        <v>2.940095553105476</v>
      </c>
      <c r="D117" s="2">
        <v>1144</v>
      </c>
      <c r="E117" s="2">
        <f>D117/D130*100</f>
        <v>17.354368932038835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</row>
    <row r="118" spans="1:19" x14ac:dyDescent="0.3">
      <c r="A118" s="2" t="s">
        <v>43</v>
      </c>
      <c r="B118" s="2">
        <v>2884</v>
      </c>
      <c r="C118" s="2">
        <f>B118/B130*100</f>
        <v>8.8325370574543669</v>
      </c>
      <c r="D118" s="2">
        <v>255</v>
      </c>
      <c r="E118" s="2">
        <f>D118/D130*100</f>
        <v>3.8683252427184462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</row>
    <row r="119" spans="1:19" x14ac:dyDescent="0.3">
      <c r="A119" s="2" t="s">
        <v>44</v>
      </c>
      <c r="B119" s="2">
        <v>1513</v>
      </c>
      <c r="C119" s="2">
        <f>B119/B130*100</f>
        <v>4.6337130956756098</v>
      </c>
      <c r="D119" s="2">
        <v>177</v>
      </c>
      <c r="E119" s="2">
        <f>D119/D130*100</f>
        <v>2.6850728155339803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  <c r="S119" s="1"/>
    </row>
    <row r="120" spans="1:19" x14ac:dyDescent="0.3">
      <c r="A120" s="2" t="s">
        <v>45</v>
      </c>
      <c r="B120" s="2">
        <v>2472</v>
      </c>
      <c r="C120" s="2">
        <f>B120/B130*100</f>
        <v>7.5707460492466003</v>
      </c>
      <c r="D120" s="2">
        <v>288</v>
      </c>
      <c r="E120" s="2">
        <f>D120/D130*100</f>
        <v>4.3689320388349513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  <c r="S120" s="1"/>
    </row>
    <row r="121" spans="1:19" x14ac:dyDescent="0.3">
      <c r="A121" s="2" t="s">
        <v>46</v>
      </c>
      <c r="B121" s="2">
        <v>6639</v>
      </c>
      <c r="C121" s="2">
        <f>B121/B130*100</f>
        <v>20.332598309445057</v>
      </c>
      <c r="D121" s="2">
        <v>292</v>
      </c>
      <c r="E121" s="2">
        <f>D121/D130*100</f>
        <v>4.4296116504854366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</row>
    <row r="122" spans="1:19" x14ac:dyDescent="0.3">
      <c r="A122" s="2" t="s">
        <v>47</v>
      </c>
      <c r="B122" s="2">
        <v>0</v>
      </c>
      <c r="C122" s="2">
        <f>B122/B130*100</f>
        <v>0</v>
      </c>
      <c r="D122" s="2">
        <v>0</v>
      </c>
      <c r="E122" s="2">
        <f>D122/D130*100</f>
        <v>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</row>
    <row r="123" spans="1:19" x14ac:dyDescent="0.3">
      <c r="A123" s="2" t="s">
        <v>48</v>
      </c>
      <c r="B123" s="2">
        <v>7950</v>
      </c>
      <c r="C123" s="2">
        <f>B123/B130*100</f>
        <v>24.347666299154721</v>
      </c>
      <c r="D123" s="2">
        <v>288</v>
      </c>
      <c r="E123" s="2">
        <f>D123/D130*100</f>
        <v>4.3689320388349513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  <c r="S123" s="1"/>
    </row>
    <row r="124" spans="1:19" x14ac:dyDescent="0.3">
      <c r="A124" s="2" t="s">
        <v>49</v>
      </c>
      <c r="B124" s="2">
        <v>0</v>
      </c>
      <c r="C124" s="2">
        <f>B124/B130*100</f>
        <v>0</v>
      </c>
      <c r="D124" s="2">
        <v>40</v>
      </c>
      <c r="E124" s="2">
        <f>D124/D130*100</f>
        <v>0.60679611650485432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</row>
    <row r="125" spans="1:19" x14ac:dyDescent="0.3">
      <c r="A125" s="2" t="s">
        <v>50</v>
      </c>
      <c r="B125" s="2">
        <v>2650</v>
      </c>
      <c r="C125" s="2">
        <f>B125/B130*100</f>
        <v>8.1158887663849075</v>
      </c>
      <c r="D125" s="2">
        <v>82</v>
      </c>
      <c r="E125" s="2">
        <f>D125/D130*100</f>
        <v>1.2439320388349515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</row>
    <row r="126" spans="1:19" x14ac:dyDescent="0.3">
      <c r="A126" s="2" t="s">
        <v>51</v>
      </c>
      <c r="B126" s="2">
        <v>126</v>
      </c>
      <c r="C126" s="2">
        <f>B126/B130*100</f>
        <v>0.38588754134509368</v>
      </c>
      <c r="D126" s="2">
        <v>140</v>
      </c>
      <c r="E126" s="2">
        <f>D126/D130*100</f>
        <v>2.1237864077669903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</row>
    <row r="127" spans="1:19" x14ac:dyDescent="0.3">
      <c r="A127" s="2" t="s">
        <v>52</v>
      </c>
      <c r="B127" s="2">
        <v>0</v>
      </c>
      <c r="C127" s="2">
        <f>B127/B130*100</f>
        <v>0</v>
      </c>
      <c r="D127" s="2">
        <v>0</v>
      </c>
      <c r="E127" s="2">
        <f>D127/D130*100</f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</row>
    <row r="128" spans="1:19" x14ac:dyDescent="0.3">
      <c r="A128" s="2" t="s">
        <v>53</v>
      </c>
      <c r="B128" s="2">
        <v>0</v>
      </c>
      <c r="C128" s="2">
        <f>B128/B130*100</f>
        <v>0</v>
      </c>
      <c r="D128" s="2">
        <v>428</v>
      </c>
      <c r="E128" s="2">
        <f>D128/D130*100</f>
        <v>6.4927184466019412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</row>
    <row r="129" spans="1:1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</row>
    <row r="130" spans="1:19" x14ac:dyDescent="0.3">
      <c r="A130" s="2" t="s">
        <v>3</v>
      </c>
      <c r="B130" s="2">
        <f>SUM(B109:B129)</f>
        <v>32652</v>
      </c>
      <c r="C130" s="2"/>
      <c r="D130" s="2">
        <f>SUM(D109:D129)</f>
        <v>6592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</row>
    <row r="131" spans="1:1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</row>
    <row r="132" spans="1:19" x14ac:dyDescent="0.3">
      <c r="A132" s="2" t="s">
        <v>31</v>
      </c>
      <c r="B132" s="2" t="s">
        <v>55</v>
      </c>
      <c r="C132" s="2" t="s">
        <v>12</v>
      </c>
      <c r="D132" s="2" t="s">
        <v>56</v>
      </c>
      <c r="E132" s="2" t="s">
        <v>12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</row>
    <row r="133" spans="1:19" x14ac:dyDescent="0.3">
      <c r="A133" s="2" t="s">
        <v>57</v>
      </c>
      <c r="B133" s="2">
        <v>0</v>
      </c>
      <c r="C133" s="2">
        <f>B133/B153*100</f>
        <v>0</v>
      </c>
      <c r="D133" s="2">
        <v>0</v>
      </c>
      <c r="E133" s="2">
        <f>D133/D153*100</f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</row>
    <row r="134" spans="1:19" x14ac:dyDescent="0.3">
      <c r="A134" s="2" t="s">
        <v>58</v>
      </c>
      <c r="B134" s="2">
        <v>240</v>
      </c>
      <c r="C134" s="2">
        <f>B134/B153*100</f>
        <v>5.298013245033113</v>
      </c>
      <c r="D134" s="2">
        <v>62</v>
      </c>
      <c r="E134" s="2">
        <f>D134/D153*100</f>
        <v>10.544217687074831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</row>
    <row r="135" spans="1:19" x14ac:dyDescent="0.3">
      <c r="A135" s="2" t="s">
        <v>59</v>
      </c>
      <c r="B135" s="2">
        <v>0</v>
      </c>
      <c r="C135" s="2">
        <f>B135/B153*100</f>
        <v>0</v>
      </c>
      <c r="D135" s="2">
        <v>74</v>
      </c>
      <c r="E135" s="2">
        <f>D135/D153*100</f>
        <v>12.585034013605442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</row>
    <row r="136" spans="1:19" x14ac:dyDescent="0.3">
      <c r="A136" s="2" t="s">
        <v>60</v>
      </c>
      <c r="B136" s="2">
        <v>779</v>
      </c>
      <c r="C136" s="2">
        <f>B136/B153*100</f>
        <v>17.196467991169978</v>
      </c>
      <c r="D136" s="2">
        <v>21</v>
      </c>
      <c r="E136" s="2">
        <f>D136/D153*100</f>
        <v>3.5714285714285712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</row>
    <row r="137" spans="1:19" x14ac:dyDescent="0.3">
      <c r="A137" s="2" t="s">
        <v>61</v>
      </c>
      <c r="B137" s="2">
        <v>1032</v>
      </c>
      <c r="C137" s="2">
        <f>B137/B153*100</f>
        <v>22.781456953642383</v>
      </c>
      <c r="D137" s="2">
        <v>39</v>
      </c>
      <c r="E137" s="2">
        <f>D137/D153*100</f>
        <v>6.6326530612244898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</row>
    <row r="138" spans="1:19" x14ac:dyDescent="0.3">
      <c r="A138" s="2" t="s">
        <v>62</v>
      </c>
      <c r="B138" s="2">
        <v>269</v>
      </c>
      <c r="C138" s="2">
        <f>B138/B153*100</f>
        <v>5.9381898454746143</v>
      </c>
      <c r="D138" s="2">
        <v>26</v>
      </c>
      <c r="E138" s="2">
        <f>D138/D153*100</f>
        <v>4.4217687074829932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</row>
    <row r="139" spans="1:19" x14ac:dyDescent="0.3">
      <c r="A139" s="2" t="s">
        <v>63</v>
      </c>
      <c r="B139" s="2">
        <v>0</v>
      </c>
      <c r="C139" s="2">
        <f>B139/B153*100</f>
        <v>0</v>
      </c>
      <c r="D139" s="2">
        <v>31</v>
      </c>
      <c r="E139" s="2">
        <f>D139/D153*100</f>
        <v>5.2721088435374153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</row>
    <row r="140" spans="1:19" x14ac:dyDescent="0.3">
      <c r="A140" s="2" t="s">
        <v>64</v>
      </c>
      <c r="B140" s="2">
        <v>165</v>
      </c>
      <c r="C140" s="2">
        <f>B140/B153*100</f>
        <v>3.6423841059602649</v>
      </c>
      <c r="D140" s="2">
        <v>0</v>
      </c>
      <c r="E140" s="2">
        <f>D140/D153*100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</row>
    <row r="141" spans="1:19" x14ac:dyDescent="0.3">
      <c r="A141" s="2" t="s">
        <v>65</v>
      </c>
      <c r="B141" s="2">
        <v>279</v>
      </c>
      <c r="C141" s="2">
        <f>B141/B153*100</f>
        <v>6.1589403973509933</v>
      </c>
      <c r="D141" s="2">
        <v>24</v>
      </c>
      <c r="E141" s="2">
        <f>D141/D153*100</f>
        <v>4.0816326530612246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</row>
    <row r="142" spans="1:19" x14ac:dyDescent="0.3">
      <c r="A142" s="2" t="s">
        <v>66</v>
      </c>
      <c r="B142" s="2">
        <v>27</v>
      </c>
      <c r="C142" s="2">
        <f>B142/B153*100</f>
        <v>0.59602649006622521</v>
      </c>
      <c r="D142" s="2">
        <v>30</v>
      </c>
      <c r="E142" s="2">
        <f>D142/D153*100</f>
        <v>5.1020408163265305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</row>
    <row r="143" spans="1:19" x14ac:dyDescent="0.3">
      <c r="A143" s="2" t="s">
        <v>67</v>
      </c>
      <c r="B143" s="2">
        <v>117</v>
      </c>
      <c r="C143" s="2">
        <f>B143/B153*100</f>
        <v>2.5827814569536423</v>
      </c>
      <c r="D143" s="2">
        <v>29</v>
      </c>
      <c r="E143" s="2">
        <f>D143/D153*100</f>
        <v>4.9319727891156457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  <c r="S143" s="1"/>
    </row>
    <row r="144" spans="1:19" x14ac:dyDescent="0.3">
      <c r="A144" s="2" t="s">
        <v>68</v>
      </c>
      <c r="B144" s="2">
        <v>281</v>
      </c>
      <c r="C144" s="2">
        <f>B144/B153*100</f>
        <v>6.2030905077262695</v>
      </c>
      <c r="D144" s="2">
        <v>109</v>
      </c>
      <c r="E144" s="2">
        <f>D144/D153*100</f>
        <v>18.537414965986397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  <c r="S144" s="1"/>
    </row>
    <row r="145" spans="1:19" x14ac:dyDescent="0.3">
      <c r="A145" s="2" t="s">
        <v>69</v>
      </c>
      <c r="B145" s="2">
        <v>676</v>
      </c>
      <c r="C145" s="2">
        <f>B145/B153*100</f>
        <v>14.922737306843267</v>
      </c>
      <c r="D145" s="2">
        <v>56</v>
      </c>
      <c r="E145" s="2">
        <f>D145/D153*100</f>
        <v>9.5238095238095237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</row>
    <row r="146" spans="1:19" x14ac:dyDescent="0.3">
      <c r="A146" s="2" t="s">
        <v>70</v>
      </c>
      <c r="B146" s="2">
        <v>0</v>
      </c>
      <c r="C146" s="2">
        <f>B146/B153*100</f>
        <v>0</v>
      </c>
      <c r="D146" s="2">
        <v>0</v>
      </c>
      <c r="E146" s="2">
        <f>D146/D153*100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  <c r="S146" s="1"/>
    </row>
    <row r="147" spans="1:19" x14ac:dyDescent="0.3">
      <c r="A147" s="2" t="s">
        <v>71</v>
      </c>
      <c r="B147" s="2">
        <v>277</v>
      </c>
      <c r="C147" s="2">
        <f>B147/B153*100</f>
        <v>6.1147902869757171</v>
      </c>
      <c r="D147" s="2">
        <v>36</v>
      </c>
      <c r="E147" s="2">
        <f>D147/D153*100</f>
        <v>6.1224489795918364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  <c r="S147" s="1"/>
    </row>
    <row r="148" spans="1:19" x14ac:dyDescent="0.3">
      <c r="A148" s="2" t="s">
        <v>72</v>
      </c>
      <c r="B148" s="2">
        <v>367</v>
      </c>
      <c r="C148" s="2">
        <f>B148/B153*100</f>
        <v>8.1015452538631347</v>
      </c>
      <c r="D148" s="2">
        <v>23</v>
      </c>
      <c r="E148" s="2">
        <f>D148/D153*100</f>
        <v>3.9115646258503403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</row>
    <row r="149" spans="1:19" x14ac:dyDescent="0.3">
      <c r="A149" s="2" t="s">
        <v>73</v>
      </c>
      <c r="B149" s="2">
        <v>21</v>
      </c>
      <c r="C149" s="2">
        <f>B149/B153*100</f>
        <v>0.46357615894039739</v>
      </c>
      <c r="D149" s="2">
        <v>28</v>
      </c>
      <c r="E149" s="2">
        <f>D149/D153*100</f>
        <v>4.7619047619047619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  <c r="S149" s="1"/>
    </row>
    <row r="150" spans="1:19" x14ac:dyDescent="0.3">
      <c r="A150" s="2" t="s">
        <v>74</v>
      </c>
      <c r="B150" s="2">
        <v>0</v>
      </c>
      <c r="C150" s="2">
        <f>B150/B153*100</f>
        <v>0</v>
      </c>
      <c r="D150" s="2">
        <v>0</v>
      </c>
      <c r="E150" s="2">
        <f>D150/D153*100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  <c r="S150" s="1"/>
    </row>
    <row r="151" spans="1:19" x14ac:dyDescent="0.3">
      <c r="A151" s="2" t="s">
        <v>75</v>
      </c>
      <c r="B151" s="2">
        <v>0</v>
      </c>
      <c r="C151" s="2">
        <f>B151/B153*100</f>
        <v>0</v>
      </c>
      <c r="D151" s="2">
        <v>0</v>
      </c>
      <c r="E151" s="2">
        <f>D151/D153*100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</row>
    <row r="152" spans="1:1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  <c r="S152" s="1"/>
    </row>
    <row r="153" spans="1:19" x14ac:dyDescent="0.3">
      <c r="A153" s="2" t="s">
        <v>3</v>
      </c>
      <c r="B153" s="2">
        <f>SUM(B133:B152)</f>
        <v>4530</v>
      </c>
      <c r="C153" s="2"/>
      <c r="D153" s="2">
        <f>SUM(D133:D152)</f>
        <v>588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  <c r="S153" s="1"/>
    </row>
    <row r="154" spans="1:1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</row>
    <row r="155" spans="1:1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  <c r="S155" s="1"/>
    </row>
    <row r="156" spans="1:1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  <c r="S156" s="1"/>
    </row>
    <row r="157" spans="1:1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</row>
    <row r="158" spans="1:1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</row>
    <row r="159" spans="1:1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</row>
    <row r="160" spans="1:1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</row>
    <row r="161" spans="1:1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</sheetData>
  <mergeCells count="2">
    <mergeCell ref="A1:E1"/>
    <mergeCell ref="A78:C7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UserGPC</cp:lastModifiedBy>
  <dcterms:created xsi:type="dcterms:W3CDTF">2022-04-04T12:51:13Z</dcterms:created>
  <dcterms:modified xsi:type="dcterms:W3CDTF">2023-04-17T04:30:50Z</dcterms:modified>
</cp:coreProperties>
</file>