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valdo Valdez\Desktop\Armada Rep Dom\Pagina Nueva migracion\Presupuesto\Armada de República Dominicana\Presupuesto aprobado del año\2021\"/>
    </mc:Choice>
  </mc:AlternateContent>
  <xr:revisionPtr revIDLastSave="0" documentId="13_ncr:1_{1EE91C33-6C5E-42E9-BEA7-CE178E0DFB9B}" xr6:coauthVersionLast="47" xr6:coauthVersionMax="47" xr10:uidLastSave="{00000000-0000-0000-0000-000000000000}"/>
  <bookViews>
    <workbookView xWindow="-120" yWindow="-120" windowWidth="20730" windowHeight="11160" xr2:uid="{3C4A8A75-9D62-4503-85BA-56DF019DC62A}"/>
  </bookViews>
  <sheets>
    <sheet name="Presupuesto Aprobado ARD" sheetId="6" r:id="rId1"/>
    <sheet name="Hoja1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6" l="1"/>
  <c r="C9" i="6"/>
  <c r="D10" i="6"/>
  <c r="D11" i="6"/>
  <c r="D12" i="6"/>
  <c r="D14" i="6"/>
  <c r="B15" i="6"/>
  <c r="C15" i="6"/>
  <c r="C84" i="6" s="1"/>
  <c r="D16" i="6"/>
  <c r="D17" i="6"/>
  <c r="D18" i="6"/>
  <c r="D19" i="6"/>
  <c r="D20" i="6"/>
  <c r="D21" i="6"/>
  <c r="D22" i="6"/>
  <c r="D23" i="6"/>
  <c r="D24" i="6"/>
  <c r="B25" i="6"/>
  <c r="C25" i="6"/>
  <c r="D26" i="6"/>
  <c r="D27" i="6"/>
  <c r="D28" i="6"/>
  <c r="D29" i="6"/>
  <c r="D30" i="6"/>
  <c r="D31" i="6"/>
  <c r="D32" i="6"/>
  <c r="D33" i="6"/>
  <c r="D34" i="6"/>
  <c r="B35" i="6"/>
  <c r="C35" i="6"/>
  <c r="D36" i="6"/>
  <c r="D41" i="6"/>
  <c r="B51" i="6"/>
  <c r="C51" i="6"/>
  <c r="D52" i="6"/>
  <c r="D53" i="6"/>
  <c r="D54" i="6"/>
  <c r="D55" i="6"/>
  <c r="D56" i="6"/>
  <c r="D57" i="6"/>
  <c r="D58" i="6"/>
  <c r="D59" i="6"/>
  <c r="D60" i="6"/>
  <c r="B61" i="6"/>
  <c r="C61" i="6"/>
  <c r="D62" i="6"/>
  <c r="D61" i="6" s="1"/>
  <c r="D51" i="6" l="1"/>
  <c r="D35" i="6"/>
  <c r="D9" i="6"/>
  <c r="D25" i="6"/>
  <c r="B84" i="6"/>
  <c r="D15" i="6"/>
  <c r="D84" i="6" l="1"/>
</calcChain>
</file>

<file path=xl/sharedStrings.xml><?xml version="1.0" encoding="utf-8"?>
<sst xmlns="http://schemas.openxmlformats.org/spreadsheetml/2006/main" count="95" uniqueCount="95">
  <si>
    <t>MINISTERIO DE LAS FUERZAS ARMADAS</t>
  </si>
  <si>
    <t xml:space="preserve">Presupuesto de Gastos y Aplicaciones Financieras </t>
  </si>
  <si>
    <t>En RD$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</si>
  <si>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</si>
  <si>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</si>
  <si>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</si>
  <si>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</si>
  <si>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</si>
  <si>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</si>
  <si>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</si>
  <si>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</si>
  <si>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</si>
  <si>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</si>
  <si>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</si>
  <si>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</si>
  <si>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</si>
  <si>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</si>
  <si>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</si>
  <si>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</si>
  <si>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</si>
  <si>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</si>
  <si>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</si>
  <si>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</si>
  <si>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</si>
  <si>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</si>
  <si>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</si>
  <si>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</si>
  <si>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</si>
  <si>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</si>
  <si>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</si>
  <si>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</si>
  <si>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</si>
  <si>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</si>
  <si>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</si>
  <si>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</si>
  <si>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</si>
  <si>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</si>
  <si>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</si>
  <si>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</si>
  <si>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</si>
  <si>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</si>
  <si>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</si>
  <si>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</si>
  <si>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</si>
  <si>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</si>
  <si>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</si>
  <si>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</si>
  <si>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</si>
  <si>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</si>
  <si>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</si>
  <si>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</si>
  <si>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</si>
  <si>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</si>
  <si>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</si>
  <si>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</si>
  <si>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</si>
  <si>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</si>
  <si>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</si>
  <si>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</si>
  <si>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</si>
  <si>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</si>
  <si>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</si>
  <si>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</si>
  <si>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</si>
  <si>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</si>
  <si>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</si>
  <si>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</si>
  <si>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</si>
  <si>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</si>
  <si>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</si>
  <si>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</si>
  <si>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</si>
  <si>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</si>
  <si>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</si>
  <si>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</si>
  <si>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</si>
  <si>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</si>
  <si>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</si>
  <si>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</si>
  <si>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</si>
  <si>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</si>
  <si>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</si>
  <si>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</si>
  <si>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                                                                                                                                                             AÑO 2021</t>
  </si>
  <si>
    <t>PRESUPUESTO INICIAL</t>
  </si>
  <si>
    <t>PRESUPUESTO MODIFICADO</t>
  </si>
  <si>
    <t>PRESUPUESTO VIGENTE</t>
  </si>
  <si>
    <t>Fecha de registro: hasta el [01] de [01] del [2021]</t>
  </si>
  <si>
    <t>Fecha de imputación: hasta el [30] de [11] del [2021]</t>
  </si>
  <si>
    <t>Nota:</t>
  </si>
  <si>
    <t>ARMADA DE  REPUBLICA DOMINICANA</t>
  </si>
  <si>
    <t>Fuente: SIGEF</t>
  </si>
  <si>
    <t>Lic MARIA VALERIA HERRERA SOSA</t>
  </si>
  <si>
    <t>Teniente de Navío, ARD</t>
  </si>
  <si>
    <t>Directora de Presupuesto, ARD.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</si>
</sst>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3" fillId="0" borderId="0" xfId="0" applyFont="1"/>
    <xf numFmtId="0" fontId="4" fillId="2" borderId="0" xfId="0" applyFont="1" applyFill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/>
    <xf numFmtId="0" fontId="2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/>
    <xf numFmtId="43" fontId="0" fillId="0" borderId="0" xfId="0" applyNumberFormat="1"/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vertical="center" wrapText="1"/>
    </xf>
    <xf numFmtId="43" fontId="2" fillId="0" borderId="3" xfId="1" applyFont="1" applyBorder="1" applyAlignment="1">
      <alignment horizontal="left" vertical="center" wrapText="1"/>
    </xf>
    <xf numFmtId="43" fontId="0" fillId="0" borderId="3" xfId="1" applyFont="1" applyBorder="1" applyAlignment="1">
      <alignment horizontal="left" vertical="center" wrapText="1" indent="2"/>
    </xf>
    <xf numFmtId="43" fontId="2" fillId="3" borderId="3" xfId="1" applyFont="1" applyFill="1" applyBorder="1" applyAlignment="1">
      <alignment horizontal="left" vertical="center" wrapText="1"/>
    </xf>
    <xf numFmtId="43" fontId="0" fillId="0" borderId="3" xfId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161617</xdr:rowOff>
    </xdr:from>
    <xdr:to>
      <xdr:col>0</xdr:col>
      <xdr:colOff>1802539</xdr:colOff>
      <xdr:row>5</xdr:row>
      <xdr:rowOff>47624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8FF1902B-6388-4D92-A4C1-C25A0C609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299" y="161617"/>
          <a:ext cx="1993040" cy="89565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155864</xdr:rowOff>
    </xdr:from>
    <xdr:to>
      <xdr:col>3</xdr:col>
      <xdr:colOff>1276350</xdr:colOff>
      <xdr:row>5</xdr:row>
      <xdr:rowOff>110837</xdr:rowOff>
    </xdr:to>
    <xdr:pic>
      <xdr:nvPicPr>
        <xdr:cNvPr id="8" name="3 Imagen" descr="https://fbcdn-sphotos-f-a.akamaihd.net/hphotos-ak-frc3/1240033_575992959113019_1893218536_n.jpg">
          <a:extLst>
            <a:ext uri="{FF2B5EF4-FFF2-40B4-BE49-F238E27FC236}">
              <a16:creationId xmlns:a16="http://schemas.microsoft.com/office/drawing/2014/main" id="{47BC3584-B216-444A-B298-CB30E7209805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64682" y="155864"/>
          <a:ext cx="12763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677017</xdr:colOff>
      <xdr:row>15</xdr:row>
      <xdr:rowOff>78921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ABA997C-2D57-473F-BA9E-B876EA935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49017" cy="29364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60C42-542F-4CE0-80C2-351F2E51A528}">
  <dimension ref="A1:L114"/>
  <sheetViews>
    <sheetView tabSelected="1" topLeftCell="A79" zoomScale="70" zoomScaleNormal="70" workbookViewId="0">
      <selection activeCell="I93" sqref="I93"/>
    </sheetView>
  </sheetViews>
  <sheetFormatPr baseColWidth="10" defaultColWidth="9.140625" defaultRowHeight="15" x14ac:dyDescent="0.25"/>
  <cols>
    <col min="1" max="1" width="89.140625" customWidth="1"/>
    <col min="2" max="2" width="23.140625" bestFit="1" customWidth="1"/>
    <col min="3" max="3" width="27.85546875" style="9" bestFit="1" customWidth="1"/>
    <col min="4" max="4" width="23.140625" bestFit="1" customWidth="1"/>
  </cols>
  <sheetData>
    <row r="1" spans="1:7" ht="18.75" x14ac:dyDescent="0.25">
      <c r="A1" s="24" t="s">
        <v>0</v>
      </c>
      <c r="B1" s="24"/>
      <c r="C1" s="24"/>
      <c r="D1" s="24"/>
      <c r="E1" s="1"/>
      <c r="F1" s="1"/>
      <c r="G1" s="1"/>
    </row>
    <row r="2" spans="1:7" ht="15.75" x14ac:dyDescent="0.25">
      <c r="A2" s="25" t="s">
        <v>90</v>
      </c>
      <c r="B2" s="25"/>
      <c r="C2" s="25"/>
      <c r="D2" s="25"/>
      <c r="E2" s="2"/>
      <c r="F2" s="2"/>
      <c r="G2" s="2"/>
    </row>
    <row r="3" spans="1:7" x14ac:dyDescent="0.25">
      <c r="A3" s="17" t="s">
        <v>83</v>
      </c>
      <c r="B3" s="17"/>
      <c r="C3" s="17"/>
      <c r="D3" s="17"/>
      <c r="E3" s="3"/>
    </row>
    <row r="4" spans="1:7" ht="18.75" x14ac:dyDescent="0.3">
      <c r="A4" s="25" t="s">
        <v>1</v>
      </c>
      <c r="B4" s="25"/>
      <c r="C4" s="25"/>
      <c r="D4" s="25"/>
      <c r="E4" s="4"/>
    </row>
    <row r="5" spans="1:7" x14ac:dyDescent="0.25">
      <c r="A5" s="26" t="s">
        <v>2</v>
      </c>
      <c r="B5" s="26"/>
      <c r="C5" s="26"/>
      <c r="D5" s="26"/>
      <c r="E5" s="3"/>
    </row>
    <row r="6" spans="1:7" x14ac:dyDescent="0.25">
      <c r="E6" s="3"/>
    </row>
    <row r="7" spans="1:7" ht="31.5" x14ac:dyDescent="0.25">
      <c r="A7" s="5" t="s">
        <v>3</v>
      </c>
      <c r="B7" s="5" t="s">
        <v>84</v>
      </c>
      <c r="C7" s="5" t="s">
        <v>85</v>
      </c>
      <c r="D7" s="5" t="s">
        <v>86</v>
      </c>
    </row>
    <row r="8" spans="1:7" x14ac:dyDescent="0.25">
      <c r="A8" s="6" t="s">
        <v>4</v>
      </c>
      <c r="B8" s="7"/>
      <c r="C8" s="7"/>
      <c r="D8" s="7"/>
    </row>
    <row r="9" spans="1:7" x14ac:dyDescent="0.25">
      <c r="A9" s="7" t="s">
        <v>5</v>
      </c>
      <c r="B9" s="18">
        <f>+B10+B11+B12+B13+B14</f>
        <v>3246851468</v>
      </c>
      <c r="C9" s="18">
        <f>+C10+C11+C12+C13+C14</f>
        <v>570272618.82999992</v>
      </c>
      <c r="D9" s="18">
        <f>+D10+D11+D12+D13+D14</f>
        <v>3817124086.8299999</v>
      </c>
    </row>
    <row r="10" spans="1:7" x14ac:dyDescent="0.25">
      <c r="A10" s="8" t="s">
        <v>6</v>
      </c>
      <c r="B10" s="19">
        <v>3020166810</v>
      </c>
      <c r="C10" s="19">
        <v>469085451.51999998</v>
      </c>
      <c r="D10" s="19">
        <f>+B10+C10</f>
        <v>3489252261.52</v>
      </c>
    </row>
    <row r="11" spans="1:7" x14ac:dyDescent="0.25">
      <c r="A11" s="8" t="s">
        <v>7</v>
      </c>
      <c r="B11" s="19">
        <v>52155000</v>
      </c>
      <c r="C11" s="19">
        <v>71044157.5</v>
      </c>
      <c r="D11" s="19">
        <f>+B11+C11</f>
        <v>123199157.5</v>
      </c>
    </row>
    <row r="12" spans="1:7" x14ac:dyDescent="0.25">
      <c r="A12" s="8" t="s">
        <v>8</v>
      </c>
      <c r="B12" s="19">
        <v>0</v>
      </c>
      <c r="C12" s="19">
        <v>0</v>
      </c>
      <c r="D12" s="19">
        <f>+B12+C12</f>
        <v>0</v>
      </c>
    </row>
    <row r="13" spans="1:7" x14ac:dyDescent="0.25">
      <c r="A13" s="8" t="s">
        <v>9</v>
      </c>
      <c r="B13" s="19">
        <v>0</v>
      </c>
      <c r="C13" s="19">
        <v>0</v>
      </c>
      <c r="D13" s="19"/>
    </row>
    <row r="14" spans="1:7" x14ac:dyDescent="0.25">
      <c r="A14" s="8" t="s">
        <v>10</v>
      </c>
      <c r="B14" s="19">
        <v>174529658</v>
      </c>
      <c r="C14" s="19">
        <v>30143009.809999999</v>
      </c>
      <c r="D14" s="19">
        <f>+B14+C14</f>
        <v>204672667.81</v>
      </c>
    </row>
    <row r="15" spans="1:7" x14ac:dyDescent="0.25">
      <c r="A15" s="7" t="s">
        <v>11</v>
      </c>
      <c r="B15" s="18">
        <f>+B16+B17+B18+B19+B20+B21+B22+B23+B24</f>
        <v>132002550</v>
      </c>
      <c r="C15" s="18">
        <f>+C16+C17+C18+C19+C20+C21+C22+C23+C24</f>
        <v>-32643012</v>
      </c>
      <c r="D15" s="18">
        <f>+D16+D17+D18+D19+D20+D21+D22+D23+D24</f>
        <v>99359538</v>
      </c>
    </row>
    <row r="16" spans="1:7" x14ac:dyDescent="0.25">
      <c r="A16" s="8" t="s">
        <v>12</v>
      </c>
      <c r="B16" s="19">
        <v>67358137</v>
      </c>
      <c r="C16" s="19">
        <v>0</v>
      </c>
      <c r="D16" s="19">
        <f t="shared" ref="D16:D34" si="0">+B16+C16</f>
        <v>67358137</v>
      </c>
    </row>
    <row r="17" spans="1:4" x14ac:dyDescent="0.25">
      <c r="A17" s="8" t="s">
        <v>13</v>
      </c>
      <c r="B17" s="19"/>
      <c r="C17" s="19"/>
      <c r="D17" s="19">
        <f t="shared" si="0"/>
        <v>0</v>
      </c>
    </row>
    <row r="18" spans="1:4" x14ac:dyDescent="0.25">
      <c r="A18" s="8" t="s">
        <v>14</v>
      </c>
      <c r="B18" s="19">
        <v>16761600</v>
      </c>
      <c r="C18" s="19">
        <v>2000000</v>
      </c>
      <c r="D18" s="19">
        <f t="shared" si="0"/>
        <v>18761600</v>
      </c>
    </row>
    <row r="19" spans="1:4" ht="18" customHeight="1" x14ac:dyDescent="0.25">
      <c r="A19" s="8" t="s">
        <v>15</v>
      </c>
      <c r="B19" s="19">
        <v>2100000</v>
      </c>
      <c r="C19" s="19">
        <v>-2100000</v>
      </c>
      <c r="D19" s="19">
        <f t="shared" si="0"/>
        <v>0</v>
      </c>
    </row>
    <row r="20" spans="1:4" x14ac:dyDescent="0.25">
      <c r="A20" s="8" t="s">
        <v>16</v>
      </c>
      <c r="B20" s="19">
        <v>0</v>
      </c>
      <c r="C20" s="19">
        <v>1350000</v>
      </c>
      <c r="D20" s="19">
        <f t="shared" si="0"/>
        <v>1350000</v>
      </c>
    </row>
    <row r="21" spans="1:4" x14ac:dyDescent="0.25">
      <c r="A21" s="8" t="s">
        <v>17</v>
      </c>
      <c r="B21" s="19">
        <v>8498000</v>
      </c>
      <c r="C21" s="19">
        <v>-1217801</v>
      </c>
      <c r="D21" s="19">
        <f t="shared" si="0"/>
        <v>7280199</v>
      </c>
    </row>
    <row r="22" spans="1:4" ht="15" customHeight="1" x14ac:dyDescent="0.25">
      <c r="A22" s="8" t="s">
        <v>18</v>
      </c>
      <c r="B22" s="19">
        <v>27084813</v>
      </c>
      <c r="C22" s="19">
        <v>-24875211</v>
      </c>
      <c r="D22" s="19">
        <f t="shared" si="0"/>
        <v>2209602</v>
      </c>
    </row>
    <row r="23" spans="1:4" x14ac:dyDescent="0.25">
      <c r="A23" s="8" t="s">
        <v>19</v>
      </c>
      <c r="B23" s="19">
        <v>10200000</v>
      </c>
      <c r="C23" s="19">
        <v>-7800000</v>
      </c>
      <c r="D23" s="19">
        <f t="shared" si="0"/>
        <v>2400000</v>
      </c>
    </row>
    <row r="24" spans="1:4" x14ac:dyDescent="0.25">
      <c r="A24" s="8" t="s">
        <v>20</v>
      </c>
      <c r="B24" s="19"/>
      <c r="C24" s="19"/>
      <c r="D24" s="19">
        <f t="shared" si="0"/>
        <v>0</v>
      </c>
    </row>
    <row r="25" spans="1:4" x14ac:dyDescent="0.25">
      <c r="A25" s="7" t="s">
        <v>21</v>
      </c>
      <c r="B25" s="18">
        <f>+B26+B27+B28+B29+B30+B31+B32+B33+B34</f>
        <v>449074426</v>
      </c>
      <c r="C25" s="18">
        <f>+C26+C27+C28+C29+C30+C31+C32+C33+C34</f>
        <v>41669888</v>
      </c>
      <c r="D25" s="18">
        <f t="shared" si="0"/>
        <v>490744314</v>
      </c>
    </row>
    <row r="26" spans="1:4" x14ac:dyDescent="0.25">
      <c r="A26" s="8" t="s">
        <v>22</v>
      </c>
      <c r="B26" s="19">
        <v>197391917</v>
      </c>
      <c r="C26" s="19">
        <v>-11008491</v>
      </c>
      <c r="D26" s="18">
        <f t="shared" si="0"/>
        <v>186383426</v>
      </c>
    </row>
    <row r="27" spans="1:4" x14ac:dyDescent="0.25">
      <c r="A27" s="8" t="s">
        <v>23</v>
      </c>
      <c r="B27" s="19">
        <v>36575077</v>
      </c>
      <c r="C27" s="19">
        <v>-13558417</v>
      </c>
      <c r="D27" s="18">
        <f t="shared" si="0"/>
        <v>23016660</v>
      </c>
    </row>
    <row r="28" spans="1:4" x14ac:dyDescent="0.25">
      <c r="A28" s="8" t="s">
        <v>24</v>
      </c>
      <c r="B28" s="19">
        <v>4399600</v>
      </c>
      <c r="C28" s="19">
        <v>-2627822</v>
      </c>
      <c r="D28" s="18">
        <f t="shared" si="0"/>
        <v>1771778</v>
      </c>
    </row>
    <row r="29" spans="1:4" x14ac:dyDescent="0.25">
      <c r="A29" s="8" t="s">
        <v>25</v>
      </c>
      <c r="B29" s="19">
        <v>8400000</v>
      </c>
      <c r="C29" s="19">
        <v>0</v>
      </c>
      <c r="D29" s="18">
        <f t="shared" si="0"/>
        <v>8400000</v>
      </c>
    </row>
    <row r="30" spans="1:4" x14ac:dyDescent="0.25">
      <c r="A30" s="8" t="s">
        <v>26</v>
      </c>
      <c r="B30" s="19">
        <v>2496486</v>
      </c>
      <c r="C30" s="19">
        <v>1330516</v>
      </c>
      <c r="D30" s="18">
        <f t="shared" si="0"/>
        <v>3827002</v>
      </c>
    </row>
    <row r="31" spans="1:4" x14ac:dyDescent="0.25">
      <c r="A31" s="8" t="s">
        <v>27</v>
      </c>
      <c r="B31" s="19">
        <v>8570186</v>
      </c>
      <c r="C31" s="19">
        <v>2996880</v>
      </c>
      <c r="D31" s="18">
        <f t="shared" si="0"/>
        <v>11567066</v>
      </c>
    </row>
    <row r="32" spans="1:4" x14ac:dyDescent="0.25">
      <c r="A32" s="8" t="s">
        <v>28</v>
      </c>
      <c r="B32" s="19">
        <v>172079922</v>
      </c>
      <c r="C32" s="19">
        <v>27148440</v>
      </c>
      <c r="D32" s="18">
        <f t="shared" si="0"/>
        <v>199228362</v>
      </c>
    </row>
    <row r="33" spans="1:4" x14ac:dyDescent="0.25">
      <c r="A33" s="8" t="s">
        <v>29</v>
      </c>
      <c r="B33" s="19"/>
      <c r="C33" s="19"/>
      <c r="D33" s="18">
        <f t="shared" si="0"/>
        <v>0</v>
      </c>
    </row>
    <row r="34" spans="1:4" x14ac:dyDescent="0.25">
      <c r="A34" s="8" t="s">
        <v>30</v>
      </c>
      <c r="B34" s="19">
        <v>19161238</v>
      </c>
      <c r="C34" s="19">
        <v>37388782</v>
      </c>
      <c r="D34" s="18">
        <f t="shared" si="0"/>
        <v>56550020</v>
      </c>
    </row>
    <row r="35" spans="1:4" x14ac:dyDescent="0.25">
      <c r="A35" s="7" t="s">
        <v>31</v>
      </c>
      <c r="B35" s="18">
        <f>+B36+B37+B38+B39+B40+B41+B42</f>
        <v>31200000</v>
      </c>
      <c r="C35" s="18">
        <f>+C36+C37+C38+C39+C40+C41+C42</f>
        <v>244500000</v>
      </c>
      <c r="D35" s="18">
        <f>+D36+D37+D38+D39+D40+D41+D42</f>
        <v>275700000</v>
      </c>
    </row>
    <row r="36" spans="1:4" x14ac:dyDescent="0.25">
      <c r="A36" s="8" t="s">
        <v>32</v>
      </c>
      <c r="B36" s="18">
        <v>31200000</v>
      </c>
      <c r="C36" s="18">
        <v>-2000000</v>
      </c>
      <c r="D36" s="18">
        <f>+B36+C36</f>
        <v>29200000</v>
      </c>
    </row>
    <row r="37" spans="1:4" x14ac:dyDescent="0.25">
      <c r="A37" s="8" t="s">
        <v>33</v>
      </c>
      <c r="B37" s="18">
        <v>0</v>
      </c>
      <c r="C37" s="18">
        <v>0</v>
      </c>
      <c r="D37" s="18">
        <v>0</v>
      </c>
    </row>
    <row r="38" spans="1:4" x14ac:dyDescent="0.25">
      <c r="A38" s="8" t="s">
        <v>34</v>
      </c>
      <c r="B38" s="18">
        <v>0</v>
      </c>
      <c r="C38" s="18">
        <v>0</v>
      </c>
      <c r="D38" s="18">
        <v>0</v>
      </c>
    </row>
    <row r="39" spans="1:4" x14ac:dyDescent="0.25">
      <c r="A39" s="8" t="s">
        <v>35</v>
      </c>
      <c r="B39" s="18">
        <v>0</v>
      </c>
      <c r="C39" s="18">
        <v>0</v>
      </c>
      <c r="D39" s="18">
        <v>0</v>
      </c>
    </row>
    <row r="40" spans="1:4" x14ac:dyDescent="0.25">
      <c r="A40" s="8" t="s">
        <v>36</v>
      </c>
      <c r="B40" s="18">
        <v>0</v>
      </c>
      <c r="C40" s="18">
        <v>0</v>
      </c>
      <c r="D40" s="18">
        <v>0</v>
      </c>
    </row>
    <row r="41" spans="1:4" x14ac:dyDescent="0.25">
      <c r="A41" s="8" t="s">
        <v>37</v>
      </c>
      <c r="B41" s="18">
        <v>0</v>
      </c>
      <c r="C41" s="18">
        <v>246500000</v>
      </c>
      <c r="D41" s="18">
        <f>+B41+C41</f>
        <v>246500000</v>
      </c>
    </row>
    <row r="42" spans="1:4" x14ac:dyDescent="0.25">
      <c r="A42" s="8" t="s">
        <v>38</v>
      </c>
      <c r="B42" s="18">
        <v>0</v>
      </c>
      <c r="C42" s="18">
        <v>0</v>
      </c>
      <c r="D42" s="18">
        <v>0</v>
      </c>
    </row>
    <row r="43" spans="1:4" x14ac:dyDescent="0.25">
      <c r="A43" s="7" t="s">
        <v>39</v>
      </c>
      <c r="B43" s="18"/>
      <c r="C43" s="18"/>
      <c r="D43" s="18"/>
    </row>
    <row r="44" spans="1:4" x14ac:dyDescent="0.25">
      <c r="A44" s="8" t="s">
        <v>40</v>
      </c>
      <c r="B44" s="19"/>
      <c r="C44" s="19"/>
      <c r="D44" s="19"/>
    </row>
    <row r="45" spans="1:4" x14ac:dyDescent="0.25">
      <c r="A45" s="8" t="s">
        <v>41</v>
      </c>
      <c r="B45" s="19"/>
      <c r="C45" s="19"/>
      <c r="D45" s="19"/>
    </row>
    <row r="46" spans="1:4" x14ac:dyDescent="0.25">
      <c r="A46" s="8" t="s">
        <v>42</v>
      </c>
      <c r="B46" s="19"/>
      <c r="C46" s="19"/>
      <c r="D46" s="19"/>
    </row>
    <row r="47" spans="1:4" x14ac:dyDescent="0.25">
      <c r="A47" s="8" t="s">
        <v>43</v>
      </c>
      <c r="B47" s="19"/>
      <c r="C47" s="19"/>
      <c r="D47" s="19"/>
    </row>
    <row r="48" spans="1:4" x14ac:dyDescent="0.25">
      <c r="A48" s="8" t="s">
        <v>44</v>
      </c>
      <c r="B48" s="19"/>
      <c r="C48" s="19"/>
      <c r="D48" s="19"/>
    </row>
    <row r="49" spans="1:4" x14ac:dyDescent="0.25">
      <c r="A49" s="8" t="s">
        <v>45</v>
      </c>
      <c r="B49" s="19"/>
      <c r="C49" s="19"/>
      <c r="D49" s="19"/>
    </row>
    <row r="50" spans="1:4" x14ac:dyDescent="0.25">
      <c r="A50" s="8" t="s">
        <v>46</v>
      </c>
      <c r="B50" s="19"/>
      <c r="C50" s="19"/>
      <c r="D50" s="19"/>
    </row>
    <row r="51" spans="1:4" x14ac:dyDescent="0.25">
      <c r="A51" s="7" t="s">
        <v>47</v>
      </c>
      <c r="B51" s="18">
        <f>+B52+B53+B54+B55+B56+B57+B58+B59+B60</f>
        <v>60985369</v>
      </c>
      <c r="C51" s="18">
        <f>+C52+C53+C54+C55+C56+C57+C58+C59+C60</f>
        <v>-31092111</v>
      </c>
      <c r="D51" s="18">
        <f>+D52+D53+D54+D55+D56+D57+D58+D59+D60</f>
        <v>29893258</v>
      </c>
    </row>
    <row r="52" spans="1:4" x14ac:dyDescent="0.25">
      <c r="A52" s="8" t="s">
        <v>48</v>
      </c>
      <c r="B52" s="19">
        <v>891343</v>
      </c>
      <c r="C52" s="19">
        <v>16072952</v>
      </c>
      <c r="D52" s="19">
        <f t="shared" ref="D52:D60" si="1">+B52+C52</f>
        <v>16964295</v>
      </c>
    </row>
    <row r="53" spans="1:4" x14ac:dyDescent="0.25">
      <c r="A53" s="8" t="s">
        <v>49</v>
      </c>
      <c r="B53" s="19">
        <v>94026</v>
      </c>
      <c r="C53" s="19">
        <v>215406</v>
      </c>
      <c r="D53" s="19">
        <f t="shared" si="1"/>
        <v>309432</v>
      </c>
    </row>
    <row r="54" spans="1:4" x14ac:dyDescent="0.25">
      <c r="A54" s="8" t="s">
        <v>50</v>
      </c>
      <c r="B54" s="19"/>
      <c r="C54" s="19"/>
      <c r="D54" s="19">
        <f t="shared" si="1"/>
        <v>0</v>
      </c>
    </row>
    <row r="55" spans="1:4" x14ac:dyDescent="0.25">
      <c r="A55" s="8" t="s">
        <v>51</v>
      </c>
      <c r="B55" s="19">
        <v>0</v>
      </c>
      <c r="C55" s="19">
        <v>23677</v>
      </c>
      <c r="D55" s="19">
        <f t="shared" si="1"/>
        <v>23677</v>
      </c>
    </row>
    <row r="56" spans="1:4" x14ac:dyDescent="0.25">
      <c r="A56" s="8" t="s">
        <v>52</v>
      </c>
      <c r="B56" s="19">
        <v>60000000</v>
      </c>
      <c r="C56" s="19">
        <v>-51244146</v>
      </c>
      <c r="D56" s="19">
        <f t="shared" si="1"/>
        <v>8755854</v>
      </c>
    </row>
    <row r="57" spans="1:4" x14ac:dyDescent="0.25">
      <c r="A57" s="8" t="s">
        <v>53</v>
      </c>
      <c r="B57" s="19">
        <v>0</v>
      </c>
      <c r="C57" s="19">
        <v>3840000</v>
      </c>
      <c r="D57" s="19">
        <f t="shared" si="1"/>
        <v>3840000</v>
      </c>
    </row>
    <row r="58" spans="1:4" x14ac:dyDescent="0.25">
      <c r="A58" s="8" t="s">
        <v>54</v>
      </c>
      <c r="B58" s="19"/>
      <c r="C58" s="19"/>
      <c r="D58" s="19">
        <f t="shared" si="1"/>
        <v>0</v>
      </c>
    </row>
    <row r="59" spans="1:4" x14ac:dyDescent="0.25">
      <c r="A59" s="8" t="s">
        <v>55</v>
      </c>
      <c r="B59" s="19"/>
      <c r="C59" s="19"/>
      <c r="D59" s="19">
        <f t="shared" si="1"/>
        <v>0</v>
      </c>
    </row>
    <row r="60" spans="1:4" x14ac:dyDescent="0.25">
      <c r="A60" s="8" t="s">
        <v>56</v>
      </c>
      <c r="B60" s="19"/>
      <c r="C60" s="19"/>
      <c r="D60" s="19">
        <f t="shared" si="1"/>
        <v>0</v>
      </c>
    </row>
    <row r="61" spans="1:4" x14ac:dyDescent="0.25">
      <c r="A61" s="7" t="s">
        <v>57</v>
      </c>
      <c r="B61" s="18">
        <f>+B62+B63+B64+B65</f>
        <v>0</v>
      </c>
      <c r="C61" s="18">
        <f>+C62+C63+C64+C65</f>
        <v>143556424.94999999</v>
      </c>
      <c r="D61" s="18">
        <f>+D62+D63+D64+D65</f>
        <v>143556424.94999999</v>
      </c>
    </row>
    <row r="62" spans="1:4" ht="16.5" customHeight="1" x14ac:dyDescent="0.25">
      <c r="A62" s="8" t="s">
        <v>58</v>
      </c>
      <c r="B62" s="19">
        <v>0</v>
      </c>
      <c r="C62" s="19">
        <v>143556424.94999999</v>
      </c>
      <c r="D62" s="19">
        <f>+B62+C62</f>
        <v>143556424.94999999</v>
      </c>
    </row>
    <row r="63" spans="1:4" x14ac:dyDescent="0.25">
      <c r="A63" s="8" t="s">
        <v>59</v>
      </c>
      <c r="B63" s="19"/>
      <c r="C63" s="19"/>
      <c r="D63" s="19"/>
    </row>
    <row r="64" spans="1:4" x14ac:dyDescent="0.25">
      <c r="A64" s="8" t="s">
        <v>60</v>
      </c>
      <c r="B64" s="19"/>
      <c r="C64" s="19"/>
      <c r="D64" s="19"/>
    </row>
    <row r="65" spans="1:4" ht="30" x14ac:dyDescent="0.25">
      <c r="A65" s="8" t="s">
        <v>61</v>
      </c>
      <c r="B65" s="19"/>
      <c r="C65" s="19"/>
      <c r="D65" s="19"/>
    </row>
    <row r="66" spans="1:4" x14ac:dyDescent="0.25">
      <c r="A66" s="7" t="s">
        <v>62</v>
      </c>
      <c r="B66" s="18"/>
      <c r="C66" s="18"/>
      <c r="D66" s="18"/>
    </row>
    <row r="67" spans="1:4" x14ac:dyDescent="0.25">
      <c r="A67" s="8" t="s">
        <v>63</v>
      </c>
      <c r="B67" s="19"/>
      <c r="C67" s="19"/>
      <c r="D67" s="19"/>
    </row>
    <row r="68" spans="1:4" x14ac:dyDescent="0.25">
      <c r="A68" s="8" t="s">
        <v>64</v>
      </c>
      <c r="B68" s="19"/>
      <c r="C68" s="19"/>
      <c r="D68" s="19"/>
    </row>
    <row r="69" spans="1:4" x14ac:dyDescent="0.25">
      <c r="A69" s="7" t="s">
        <v>65</v>
      </c>
      <c r="B69" s="18"/>
      <c r="C69" s="18"/>
      <c r="D69" s="18"/>
    </row>
    <row r="70" spans="1:4" x14ac:dyDescent="0.25">
      <c r="A70" s="8" t="s">
        <v>66</v>
      </c>
      <c r="B70" s="19"/>
      <c r="C70" s="19"/>
      <c r="D70" s="19"/>
    </row>
    <row r="71" spans="1:4" x14ac:dyDescent="0.25">
      <c r="A71" s="8" t="s">
        <v>67</v>
      </c>
      <c r="B71" s="19"/>
      <c r="C71" s="19"/>
      <c r="D71" s="19"/>
    </row>
    <row r="72" spans="1:4" x14ac:dyDescent="0.25">
      <c r="A72" s="8" t="s">
        <v>68</v>
      </c>
      <c r="B72" s="19"/>
      <c r="C72" s="19"/>
      <c r="D72" s="19"/>
    </row>
    <row r="73" spans="1:4" x14ac:dyDescent="0.25">
      <c r="A73" s="10" t="s">
        <v>69</v>
      </c>
      <c r="B73" s="20"/>
      <c r="C73" s="20"/>
      <c r="D73" s="20"/>
    </row>
    <row r="74" spans="1:4" ht="6.75" customHeight="1" x14ac:dyDescent="0.25">
      <c r="A74" s="11"/>
      <c r="B74" s="21"/>
      <c r="C74" s="21"/>
      <c r="D74" s="21"/>
    </row>
    <row r="75" spans="1:4" x14ac:dyDescent="0.25">
      <c r="A75" s="6" t="s">
        <v>70</v>
      </c>
      <c r="B75" s="18"/>
      <c r="C75" s="18"/>
      <c r="D75" s="18"/>
    </row>
    <row r="76" spans="1:4" x14ac:dyDescent="0.25">
      <c r="A76" s="7" t="s">
        <v>71</v>
      </c>
      <c r="B76" s="18"/>
      <c r="C76" s="18"/>
      <c r="D76" s="18"/>
    </row>
    <row r="77" spans="1:4" x14ac:dyDescent="0.25">
      <c r="A77" s="8" t="s">
        <v>72</v>
      </c>
      <c r="B77" s="19"/>
      <c r="C77" s="19"/>
      <c r="D77" s="19"/>
    </row>
    <row r="78" spans="1:4" x14ac:dyDescent="0.25">
      <c r="A78" s="8" t="s">
        <v>73</v>
      </c>
      <c r="B78" s="19"/>
      <c r="C78" s="19"/>
      <c r="D78" s="19"/>
    </row>
    <row r="79" spans="1:4" x14ac:dyDescent="0.25">
      <c r="A79" s="7" t="s">
        <v>74</v>
      </c>
      <c r="B79" s="18"/>
      <c r="C79" s="18"/>
      <c r="D79" s="18"/>
    </row>
    <row r="80" spans="1:4" x14ac:dyDescent="0.25">
      <c r="A80" s="8" t="s">
        <v>75</v>
      </c>
      <c r="B80" s="19"/>
      <c r="C80" s="19"/>
      <c r="D80" s="19"/>
    </row>
    <row r="81" spans="1:4" x14ac:dyDescent="0.25">
      <c r="A81" s="8" t="s">
        <v>76</v>
      </c>
      <c r="B81" s="19"/>
      <c r="C81" s="19"/>
      <c r="D81" s="19"/>
    </row>
    <row r="82" spans="1:4" x14ac:dyDescent="0.25">
      <c r="A82" s="7" t="s">
        <v>77</v>
      </c>
      <c r="B82" s="18"/>
      <c r="C82" s="18"/>
      <c r="D82" s="18"/>
    </row>
    <row r="83" spans="1:4" x14ac:dyDescent="0.25">
      <c r="A83" s="8" t="s">
        <v>78</v>
      </c>
      <c r="B83" s="19"/>
      <c r="C83" s="19"/>
      <c r="D83" s="19"/>
    </row>
    <row r="84" spans="1:4" x14ac:dyDescent="0.25">
      <c r="A84" s="10" t="s">
        <v>79</v>
      </c>
      <c r="B84" s="20">
        <f>+B61+B51+B35+B25+B15+B9</f>
        <v>3920113813</v>
      </c>
      <c r="C84" s="20">
        <f>+C61+C51+C35+C25+C15+C9</f>
        <v>936263808.77999997</v>
      </c>
      <c r="D84" s="20">
        <f>+D61+D51+D35+D25+D15+D9</f>
        <v>4856377621.7799997</v>
      </c>
    </row>
    <row r="85" spans="1:4" x14ac:dyDescent="0.25">
      <c r="C85"/>
    </row>
    <row r="86" spans="1:4" x14ac:dyDescent="0.25">
      <c r="A86" t="s">
        <v>91</v>
      </c>
      <c r="D86" s="13"/>
    </row>
    <row r="87" spans="1:4" x14ac:dyDescent="0.25">
      <c r="A87" t="s">
        <v>87</v>
      </c>
      <c r="D87" s="13"/>
    </row>
    <row r="88" spans="1:4" x14ac:dyDescent="0.25">
      <c r="A88" t="s">
        <v>88</v>
      </c>
      <c r="D88" s="13"/>
    </row>
    <row r="89" spans="1:4" x14ac:dyDescent="0.25">
      <c r="A89" s="12" t="s">
        <v>89</v>
      </c>
      <c r="D89" s="13"/>
    </row>
    <row r="90" spans="1:4" x14ac:dyDescent="0.25">
      <c r="A90" s="14" t="s">
        <v>80</v>
      </c>
      <c r="D90" s="13"/>
    </row>
    <row r="91" spans="1:4" ht="30" x14ac:dyDescent="0.25">
      <c r="A91" s="15" t="s">
        <v>81</v>
      </c>
      <c r="D91" s="13"/>
    </row>
    <row r="92" spans="1:4" ht="60" x14ac:dyDescent="0.25">
      <c r="A92" s="16" t="s">
        <v>82</v>
      </c>
      <c r="D92" s="13"/>
    </row>
    <row r="93" spans="1:4" x14ac:dyDescent="0.25">
      <c r="D93" s="13"/>
    </row>
    <row r="94" spans="1:4" x14ac:dyDescent="0.25">
      <c r="A94" s="26" t="s">
        <v>92</v>
      </c>
      <c r="B94" s="26"/>
      <c r="C94" s="26"/>
      <c r="D94" s="26"/>
    </row>
    <row r="95" spans="1:4" x14ac:dyDescent="0.25">
      <c r="A95" s="26" t="s">
        <v>93</v>
      </c>
      <c r="B95" s="26"/>
      <c r="C95" s="26"/>
      <c r="D95" s="26"/>
    </row>
    <row r="96" spans="1:4" x14ac:dyDescent="0.25">
      <c r="A96" s="26" t="s">
        <v>94</v>
      </c>
      <c r="B96" s="26"/>
      <c r="C96" s="26"/>
      <c r="D96" s="26"/>
    </row>
    <row r="97" spans="1:12" x14ac:dyDescent="0.25">
      <c r="C97"/>
      <c r="F97" s="9"/>
    </row>
    <row r="98" spans="1:12" x14ac:dyDescent="0.25">
      <c r="C98"/>
    </row>
    <row r="99" spans="1:12" ht="15.75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</row>
    <row r="100" spans="1:12" ht="15.75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</row>
    <row r="101" spans="1:12" ht="15.75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</row>
    <row r="102" spans="1:12" x14ac:dyDescent="0.25">
      <c r="C102"/>
    </row>
    <row r="103" spans="1:12" x14ac:dyDescent="0.25">
      <c r="C103"/>
    </row>
    <row r="104" spans="1:12" x14ac:dyDescent="0.25">
      <c r="C104"/>
    </row>
    <row r="105" spans="1:12" x14ac:dyDescent="0.25">
      <c r="C105"/>
    </row>
    <row r="106" spans="1:12" x14ac:dyDescent="0.25">
      <c r="C106"/>
    </row>
    <row r="107" spans="1:12" x14ac:dyDescent="0.25">
      <c r="C107"/>
    </row>
    <row r="108" spans="1:12" x14ac:dyDescent="0.25">
      <c r="C108"/>
    </row>
    <row r="109" spans="1:12" x14ac:dyDescent="0.25">
      <c r="C109"/>
    </row>
    <row r="110" spans="1:12" x14ac:dyDescent="0.25">
      <c r="C110"/>
    </row>
    <row r="111" spans="1:12" x14ac:dyDescent="0.25">
      <c r="C111"/>
    </row>
    <row r="112" spans="1:12" x14ac:dyDescent="0.25">
      <c r="C112"/>
    </row>
    <row r="113" spans="3:3" x14ac:dyDescent="0.25">
      <c r="C113"/>
    </row>
    <row r="114" spans="3:3" x14ac:dyDescent="0.25">
      <c r="C114"/>
    </row>
  </sheetData>
  <mergeCells count="10">
    <mergeCell ref="A99:L99"/>
    <mergeCell ref="A100:L100"/>
    <mergeCell ref="A101:L101"/>
    <mergeCell ref="A1:D1"/>
    <mergeCell ref="A2:D2"/>
    <mergeCell ref="A4:D4"/>
    <mergeCell ref="A5:D5"/>
    <mergeCell ref="A94:D94"/>
    <mergeCell ref="A95:D95"/>
    <mergeCell ref="A96:D96"/>
  </mergeCells>
  <pageMargins left="0.7" right="0.7" top="0.75" bottom="0.75" header="0.3" footer="0.3"/>
  <pageSetup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48B4A-7E0E-4C39-A165-8400A43A9D3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 Aprobado ARD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Osvaldo Valdez</cp:lastModifiedBy>
  <cp:lastPrinted>2022-01-18T14:58:55Z</cp:lastPrinted>
  <dcterms:created xsi:type="dcterms:W3CDTF">2021-12-11T18:49:32Z</dcterms:created>
  <dcterms:modified xsi:type="dcterms:W3CDTF">2022-01-18T14:59:18Z</dcterms:modified>
</cp:coreProperties>
</file>